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3.xml.rels" ContentType="application/vnd.openxmlformats-package.relationships+xml"/>
  <Override PartName="/xl/charts/chart4.xml" ContentType="application/vnd.openxmlformats-officedocument.drawingml.chart+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ommaire" sheetId="1" state="visible" r:id="rId2"/>
    <sheet name="Définitions" sheetId="2" state="visible" r:id="rId3"/>
    <sheet name="filmsort" sheetId="3" state="visible" r:id="rId4"/>
    <sheet name="natiosort" sheetId="4" state="visible" r:id="rId5"/>
    <sheet name="AE" sheetId="5" state="visible" r:id="rId6"/>
    <sheet name="Genre" sheetId="6" state="visible" r:id="rId7"/>
    <sheet name="Interdiction" sheetId="7" state="visible" r:id="rId8"/>
    <sheet name="Saisonnalité" sheetId="8" state="visible" r:id="rId9"/>
    <sheet name="TrancheEtab" sheetId="9" state="visible" r:id="rId10"/>
    <sheet name="FilmRégionCNC" sheetId="10" state="visible" r:id="rId11"/>
    <sheet name="EtabNatio" sheetId="11" state="visible" r:id="rId12"/>
    <sheet name="EtabMoyNatio" sheetId="12" state="visible" r:id="rId13"/>
    <sheet name="EtabMoyAE" sheetId="13" state="visible" r:id="rId14"/>
    <sheet name="EtabMoyGenre" sheetId="14" state="visible" r:id="rId15"/>
    <sheet name="EtabMoySaisonnalité" sheetId="15" state="visible" r:id="rId16"/>
    <sheet name="ESRI_MAPINFO_SHEET" sheetId="16" state="hidden" r:id="rId17"/>
  </sheets>
  <definedNames>
    <definedName function="false" hidden="false" localSheetId="14" name="_xlnm.Print_Titles" vbProcedure="false">EtabMoySaisonnalité!$5:$6</definedName>
    <definedName function="false" hidden="false" localSheetId="7" name="_xlnm.Print_Titles" vbProcedure="false">Saisonnalité!$5:$6</definedName>
    <definedName function="false" hidden="false" localSheetId="8" name="_xlnm.Print_Titles" vbProcedure="false">TrancheEtab!$5:$6</definedName>
    <definedName function="false" hidden="false" name="_xlnm.Database" vbProcedure="false">#REF!</definedName>
    <definedName function="false" hidden="false" localSheetId="3" name="_xlnm.Database" vbProcedure="false">natiosort!#ref!</definedName>
    <definedName function="false" hidden="false" localSheetId="6" name="_xlnm.Database" vbProcedure="false">#REF!</definedName>
    <definedName function="false" hidden="false" localSheetId="8" name="_xlnm.Database" vbProcedure="false">#REF!</definedName>
    <definedName function="false" hidden="false" localSheetId="9" name="_xlnm.Database"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<sst xmlns="http://schemas.openxmlformats.org/spreadsheetml/2006/main" count="862" uniqueCount="151">
  <si>
    <t xml:space="preserve">FILMS EN PREMIERE EXCLUSIVITE</t>
  </si>
  <si>
    <t xml:space="preserve">Mis à jour le 15 mai 2024</t>
  </si>
  <si>
    <t xml:space="preserve">Définitions et sources</t>
  </si>
  <si>
    <t xml:space="preserve">Selon la nationalité (France, USA, Europe, Autres)</t>
  </si>
  <si>
    <t xml:space="preserve">Selon le pays d'origine</t>
  </si>
  <si>
    <t xml:space="preserve">Selon la recommandation Art et Essai et la nationalité (France, USA, Europe, Autres)</t>
  </si>
  <si>
    <t xml:space="preserve">Selon le genre et la nationalité (France, USA, Europe, Autres)</t>
  </si>
  <si>
    <t xml:space="preserve">Selon le type de visa (tous publics et interdiction)</t>
  </si>
  <si>
    <t xml:space="preserve">Selon le mois de sortie et la nationalité des films (France, USA, Europe, Autres)</t>
  </si>
  <si>
    <t xml:space="preserve">Selon le nombre d'établissements en première semaine et la nationalité (France, USA, Europe, Autres)</t>
  </si>
  <si>
    <t xml:space="preserve">Selon la région cinématographique</t>
  </si>
  <si>
    <t xml:space="preserve">Nombre de points de projection première semaine selon la nationalité des films en première exclusivité (France, USA, Europe, Autres)</t>
  </si>
  <si>
    <t xml:space="preserve">NOMBRE MOYEND'ETABLISSEMENTS PREMIERE SEMAINE PAR FILM EN PREMIERE EXCLUSIVITE</t>
  </si>
  <si>
    <t xml:space="preserve">Selon la recommandation Art et Essai</t>
  </si>
  <si>
    <t xml:space="preserve">Selon le genre</t>
  </si>
  <si>
    <t xml:space="preserve">Selon le mois de sortie</t>
  </si>
  <si>
    <t xml:space="preserve">Retour au menu "Films en première exclusivité"</t>
  </si>
  <si>
    <t xml:space="preserve">Réglementation</t>
  </si>
  <si>
    <t xml:space="preserve">Sources</t>
  </si>
  <si>
    <t xml:space="preserve">Films en première exclusivité selon la nationalité</t>
  </si>
  <si>
    <t xml:space="preserve">films français</t>
  </si>
  <si>
    <t xml:space="preserve">films américains</t>
  </si>
  <si>
    <t xml:space="preserve">films de l'U.E. (hors France)</t>
  </si>
  <si>
    <t xml:space="preserve">autres films</t>
  </si>
  <si>
    <t xml:space="preserve">total</t>
  </si>
  <si>
    <t xml:space="preserve">dont films pornographiques</t>
  </si>
  <si>
    <t xml:space="preserve">% du total des films en exploitation </t>
  </si>
  <si>
    <t xml:space="preserve">-</t>
  </si>
  <si>
    <t xml:space="preserve">Nombre de films distribués</t>
  </si>
  <si>
    <t xml:space="preserve">Films en première exclusivité selon le pays d'origine</t>
  </si>
  <si>
    <t xml:space="preserve">France</t>
  </si>
  <si>
    <t xml:space="preserve">majoritaires</t>
  </si>
  <si>
    <t xml:space="preserve">minoritaires</t>
  </si>
  <si>
    <t xml:space="preserve">Etats-Unis</t>
  </si>
  <si>
    <t xml:space="preserve">Allemagne</t>
  </si>
  <si>
    <t xml:space="preserve">Belgique</t>
  </si>
  <si>
    <t xml:space="preserve">Danemark</t>
  </si>
  <si>
    <t xml:space="preserve">Espagne</t>
  </si>
  <si>
    <t xml:space="preserve">Grande Bretagne</t>
  </si>
  <si>
    <t xml:space="preserve">Grèce</t>
  </si>
  <si>
    <t xml:space="preserve">Irlande</t>
  </si>
  <si>
    <t xml:space="preserve">Italie</t>
  </si>
  <si>
    <t xml:space="preserve">Pays-Bas</t>
  </si>
  <si>
    <t xml:space="preserve">Pologne</t>
  </si>
  <si>
    <t xml:space="preserve">République Tchèque</t>
  </si>
  <si>
    <t xml:space="preserve">Russie</t>
  </si>
  <si>
    <t xml:space="preserve">Suède</t>
  </si>
  <si>
    <t xml:space="preserve">Suisse</t>
  </si>
  <si>
    <t xml:space="preserve">Australie</t>
  </si>
  <si>
    <t xml:space="preserve">Brésil</t>
  </si>
  <si>
    <t xml:space="preserve">Canada</t>
  </si>
  <si>
    <t xml:space="preserve">Chine</t>
  </si>
  <si>
    <t xml:space="preserve">Corée du Sud</t>
  </si>
  <si>
    <t xml:space="preserve">Egypte</t>
  </si>
  <si>
    <t xml:space="preserve">Hong Kong</t>
  </si>
  <si>
    <t xml:space="preserve">Inde</t>
  </si>
  <si>
    <t xml:space="preserve">Iran</t>
  </si>
  <si>
    <t xml:space="preserve">Japon</t>
  </si>
  <si>
    <t xml:space="preserve">Mexique</t>
  </si>
  <si>
    <t xml:space="preserve">Autres nationalités</t>
  </si>
  <si>
    <t xml:space="preserve">Films en première exclusivité selon la recommandation Art et Essai</t>
  </si>
  <si>
    <t xml:space="preserve">nombre</t>
  </si>
  <si>
    <t xml:space="preserve">films européens</t>
  </si>
  <si>
    <t xml:space="preserve">% du total</t>
  </si>
  <si>
    <t xml:space="preserve">Films en première exclusivité selon le genre</t>
  </si>
  <si>
    <t xml:space="preserve">animation</t>
  </si>
  <si>
    <t xml:space="preserve">aventures</t>
  </si>
  <si>
    <t xml:space="preserve">comédie</t>
  </si>
  <si>
    <t xml:space="preserve">comédie dramatique</t>
  </si>
  <si>
    <t xml:space="preserve">documentaire</t>
  </si>
  <si>
    <t xml:space="preserve">drame</t>
  </si>
  <si>
    <t xml:space="preserve">fantastique</t>
  </si>
  <si>
    <t xml:space="preserve">musical</t>
  </si>
  <si>
    <t xml:space="preserve">policier</t>
  </si>
  <si>
    <t xml:space="preserve">divers</t>
  </si>
  <si>
    <t xml:space="preserve">tous films</t>
  </si>
  <si>
    <t xml:space="preserve">Films en première exclusivité selon le type de visa</t>
  </si>
  <si>
    <t xml:space="preserve">tous publics</t>
  </si>
  <si>
    <t xml:space="preserve">moins de 12 ans</t>
  </si>
  <si>
    <t xml:space="preserve">moins de 16 ans</t>
  </si>
  <si>
    <t xml:space="preserve">moins de 18 ans</t>
  </si>
  <si>
    <t xml:space="preserve">avec avertissement</t>
  </si>
  <si>
    <t xml:space="preserve">tous publics avec avertissement</t>
  </si>
  <si>
    <t xml:space="preserve">moins de 12 ans avec avertissement</t>
  </si>
  <si>
    <t xml:space="preserve">moins de 16 ans avec avertissement</t>
  </si>
  <si>
    <t xml:space="preserve">Films en première exclusivité selon le mois de sortie</t>
  </si>
  <si>
    <t xml:space="preserve">janvier</t>
  </si>
  <si>
    <t xml:space="preserve">février</t>
  </si>
  <si>
    <t xml:space="preserve">mars</t>
  </si>
  <si>
    <t xml:space="preserve">avril</t>
  </si>
  <si>
    <t xml:space="preserve">mai</t>
  </si>
  <si>
    <t xml:space="preserve">juin</t>
  </si>
  <si>
    <t xml:space="preserve">juillet</t>
  </si>
  <si>
    <t xml:space="preserve">août</t>
  </si>
  <si>
    <t xml:space="preserve">septembre</t>
  </si>
  <si>
    <t xml:space="preserve">octobre</t>
  </si>
  <si>
    <t xml:space="preserve">novembre</t>
  </si>
  <si>
    <t xml:space="preserve">décembre</t>
  </si>
  <si>
    <t xml:space="preserve">1992</t>
  </si>
  <si>
    <t xml:space="preserve">1993</t>
  </si>
  <si>
    <t xml:space="preserve">1994</t>
  </si>
  <si>
    <t xml:space="preserve">1995</t>
  </si>
  <si>
    <t xml:space="preserve">1996</t>
  </si>
  <si>
    <t xml:space="preserve">1997</t>
  </si>
  <si>
    <t xml:space="preserve">1998</t>
  </si>
  <si>
    <t xml:space="preserve">1999</t>
  </si>
  <si>
    <t xml:space="preserve">2000</t>
  </si>
  <si>
    <t xml:space="preserve">2001</t>
  </si>
  <si>
    <t xml:space="preserve">2002</t>
  </si>
  <si>
    <t xml:space="preserve">2003</t>
  </si>
  <si>
    <t xml:space="preserve">2004</t>
  </si>
  <si>
    <t xml:space="preserve">2005</t>
  </si>
  <si>
    <t xml:space="preserve">2006</t>
  </si>
  <si>
    <t xml:space="preserve">2007</t>
  </si>
  <si>
    <t xml:space="preserve">2008</t>
  </si>
  <si>
    <t xml:space="preserve">2009</t>
  </si>
  <si>
    <t xml:space="preserve">2010</t>
  </si>
  <si>
    <t xml:space="preserve">2011</t>
  </si>
  <si>
    <t xml:space="preserve">2012</t>
  </si>
  <si>
    <t xml:space="preserve">2013</t>
  </si>
  <si>
    <t xml:space="preserve">2014</t>
  </si>
  <si>
    <t xml:space="preserve">2015</t>
  </si>
  <si>
    <t xml:space="preserve">2016</t>
  </si>
  <si>
    <t xml:space="preserve">2017</t>
  </si>
  <si>
    <t xml:space="preserve">2018</t>
  </si>
  <si>
    <t xml:space="preserve">2019</t>
  </si>
  <si>
    <t xml:space="preserve">Films en première exclusivité selon le nombre d'établissements en première semaine d'exploitation</t>
  </si>
  <si>
    <t xml:space="preserve">moins de 5</t>
  </si>
  <si>
    <t xml:space="preserve">5 à 9</t>
  </si>
  <si>
    <t xml:space="preserve">10 à 19</t>
  </si>
  <si>
    <t xml:space="preserve">20 à 49</t>
  </si>
  <si>
    <t xml:space="preserve">50 à 99</t>
  </si>
  <si>
    <t xml:space="preserve">100 à 199</t>
  </si>
  <si>
    <t xml:space="preserve">200 à 499</t>
  </si>
  <si>
    <t xml:space="preserve">500 à 799</t>
  </si>
  <si>
    <t xml:space="preserve">800 et plus</t>
  </si>
  <si>
    <t xml:space="preserve">Films en première exclusivité selon la région cinématographique</t>
  </si>
  <si>
    <t xml:space="preserve">Paris</t>
  </si>
  <si>
    <t xml:space="preserve">Banlieue</t>
  </si>
  <si>
    <t xml:space="preserve">G.R.P.</t>
  </si>
  <si>
    <t xml:space="preserve">Bordeaux</t>
  </si>
  <si>
    <t xml:space="preserve">Lille</t>
  </si>
  <si>
    <t xml:space="preserve">Lyon</t>
  </si>
  <si>
    <t xml:space="preserve">Marseille</t>
  </si>
  <si>
    <t xml:space="preserve">Strasbourg</t>
  </si>
  <si>
    <t xml:space="preserve">Nancy</t>
  </si>
  <si>
    <t xml:space="preserve">Nombre de points de projection première semaine des films en première exclusivité selon la nationalité</t>
  </si>
  <si>
    <t xml:space="preserve">Nombre moyen d'établissements première semaine par film en première exclusivité selon la nationalité</t>
  </si>
  <si>
    <t xml:space="preserve">Nombre moyen d'établissements première semaine par film en première exclusivité selon la recommandation Art et Essai</t>
  </si>
  <si>
    <t xml:space="preserve">Nombre moyen d'établissements première semaine par film en première exclusivité selon le genre</t>
  </si>
  <si>
    <t xml:space="preserve">Nombre moyen d'établissements première semaine par film en première exclusivité selon le mois de sortie</t>
  </si>
</sst>
</file>

<file path=xl/styles.xml><?xml version="1.0" encoding="utf-8"?>
<styleSheet xmlns="http://schemas.openxmlformats.org/spreadsheetml/2006/main">
  <numFmts count="5">
    <numFmt numFmtId="164" formatCode="General"/>
    <numFmt numFmtId="165" formatCode="#,##0"/>
    <numFmt numFmtId="166" formatCode="0.0"/>
    <numFmt numFmtId="167" formatCode="General"/>
    <numFmt numFmtId="168" formatCode="0\ %"/>
  </numFmts>
  <fonts count="36">
    <font>
      <sz val="10"/>
      <name val="MS Sans Serif"/>
      <family val="0"/>
      <charset val="1"/>
    </font>
    <font>
      <sz val="10"/>
      <name val="Arial"/>
      <family val="0"/>
    </font>
    <font>
      <sz val="10"/>
      <name val="Arial"/>
      <family val="0"/>
    </font>
    <font>
      <sz val="10"/>
      <name val="Arial"/>
      <family val="0"/>
    </font>
    <font>
      <sz val="10"/>
      <name val="MS Sans Serif"/>
      <family val="2"/>
      <charset val="1"/>
    </font>
    <font>
      <sz val="11"/>
      <color rgb="FF000000"/>
      <name val="Calibri"/>
      <family val="2"/>
      <charset val="1"/>
    </font>
    <font>
      <sz val="10"/>
      <name val="Arial"/>
      <family val="2"/>
      <charset val="1"/>
    </font>
    <font>
      <sz val="10"/>
      <name val="Arial"/>
      <family val="0"/>
      <charset val="1"/>
    </font>
    <font>
      <b val="true"/>
      <sz val="20"/>
      <name val="Arial"/>
      <family val="2"/>
      <charset val="1"/>
    </font>
    <font>
      <sz val="9"/>
      <color rgb="FF00B0F0"/>
      <name val="Arial"/>
      <family val="2"/>
      <charset val="1"/>
    </font>
    <font>
      <sz val="12"/>
      <name val="Arial"/>
      <family val="2"/>
      <charset val="1"/>
    </font>
    <font>
      <u val="single"/>
      <sz val="12"/>
      <color rgb="FF0000FF"/>
      <name val="Arial"/>
      <family val="2"/>
      <charset val="1"/>
    </font>
    <font>
      <u val="single"/>
      <sz val="10"/>
      <color rgb="FF0000FF"/>
      <name val="Arial"/>
      <family val="2"/>
      <charset val="1"/>
    </font>
    <font>
      <b val="true"/>
      <i val="true"/>
      <sz val="12"/>
      <name val="Arial"/>
      <family val="2"/>
      <charset val="1"/>
    </font>
    <font>
      <sz val="12"/>
      <color rgb="FF000000"/>
      <name val="Arial"/>
      <family val="2"/>
      <charset val="1"/>
    </font>
    <font>
      <u val="single"/>
      <sz val="12"/>
      <color rgb="FF000000"/>
      <name val="Arial"/>
      <family val="2"/>
      <charset val="1"/>
    </font>
    <font>
      <sz val="12"/>
      <color rgb="FFFF0000"/>
      <name val="Arial"/>
      <family val="2"/>
      <charset val="1"/>
    </font>
    <font>
      <u val="single"/>
      <sz val="12"/>
      <name val="Arial"/>
      <family val="2"/>
      <charset val="1"/>
    </font>
    <font>
      <sz val="10"/>
      <color rgb="FF0000FF"/>
      <name val="Arial"/>
      <family val="2"/>
      <charset val="1"/>
    </font>
    <font>
      <b val="true"/>
      <sz val="12"/>
      <name val="Arial"/>
      <family val="2"/>
      <charset val="1"/>
    </font>
    <font>
      <b val="true"/>
      <i val="true"/>
      <sz val="10"/>
      <color rgb="FF000000"/>
      <name val="Arial"/>
      <family val="0"/>
    </font>
    <font>
      <sz val="10"/>
      <color rgb="FF000000"/>
      <name val="Arial"/>
      <family val="0"/>
    </font>
    <font>
      <sz val="10"/>
      <name val="Times New Roman"/>
      <family val="0"/>
    </font>
    <font>
      <b val="true"/>
      <i val="true"/>
      <sz val="10"/>
      <name val="Arial"/>
      <family val="0"/>
    </font>
    <font>
      <sz val="9"/>
      <name val="Arial"/>
      <family val="2"/>
      <charset val="1"/>
    </font>
    <font>
      <i val="true"/>
      <sz val="9"/>
      <name val="Arial"/>
      <family val="2"/>
      <charset val="1"/>
    </font>
    <font>
      <i val="true"/>
      <sz val="10"/>
      <name val="Arial"/>
      <family val="2"/>
      <charset val="1"/>
    </font>
    <font>
      <i val="true"/>
      <sz val="10"/>
      <color rgb="FF0000FF"/>
      <name val="Arial"/>
      <family val="2"/>
      <charset val="1"/>
    </font>
    <font>
      <b val="true"/>
      <sz val="10"/>
      <name val="Arial"/>
      <family val="2"/>
      <charset val="1"/>
    </font>
    <font>
      <b val="true"/>
      <sz val="9"/>
      <name val="Arial"/>
      <family val="2"/>
      <charset val="1"/>
    </font>
    <font>
      <b val="true"/>
      <i val="true"/>
      <sz val="9"/>
      <name val="Arial"/>
      <family val="2"/>
      <charset val="1"/>
    </font>
    <font>
      <sz val="10"/>
      <name val="Arial"/>
      <family val="2"/>
    </font>
    <font>
      <b val="true"/>
      <i val="true"/>
      <sz val="10"/>
      <name val="Arial"/>
      <family val="2"/>
      <charset val="1"/>
    </font>
    <font>
      <b val="true"/>
      <i val="true"/>
      <sz val="10"/>
      <color rgb="FF0000FF"/>
      <name val="Arial"/>
      <family val="2"/>
      <charset val="1"/>
    </font>
    <font>
      <b val="true"/>
      <sz val="10"/>
      <color rgb="FF0000FF"/>
      <name val="Arial"/>
      <family val="2"/>
      <charset val="1"/>
    </font>
    <font>
      <sz val="8"/>
      <name val="Arial"/>
      <family val="2"/>
      <charset val="1"/>
    </font>
  </fonts>
  <fills count="2">
    <fill>
      <patternFill patternType="none"/>
    </fill>
    <fill>
      <patternFill patternType="gray125"/>
    </fill>
  </fills>
  <borders count="4">
    <border diagonalUp="false" diagonalDown="false">
      <left/>
      <right/>
      <top/>
      <bottom/>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21"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1" fillId="0" borderId="0" xfId="20" applyFont="true" applyBorder="tru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17" fillId="0" borderId="0" xfId="2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true">
      <alignment horizontal="general" vertical="bottom" textRotation="0" wrapText="false" indent="0" shrinkToFit="false"/>
      <protection locked="true" hidden="false"/>
    </xf>
    <xf numFmtId="164" fontId="12" fillId="0" borderId="0" xfId="20" applyFont="true" applyBorder="true" applyAlignment="true" applyProtection="true">
      <alignment horizontal="general" vertical="bottom" textRotation="0" wrapText="false" indent="0" shrinkToFit="false"/>
      <protection locked="true" hidden="false"/>
    </xf>
    <xf numFmtId="165" fontId="18"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4" fillId="0" borderId="0" xfId="0" applyFont="true" applyBorder="false" applyAlignment="true" applyProtection="true">
      <alignment horizontal="left" vertical="bottom" textRotation="0" wrapText="false" indent="0" shrinkToFit="false"/>
      <protection locked="true" hidden="false"/>
    </xf>
    <xf numFmtId="164" fontId="25" fillId="0" borderId="0" xfId="0" applyFont="true" applyBorder="false" applyAlignment="true" applyProtection="true">
      <alignment horizontal="left" vertical="bottom" textRotation="0" wrapText="false" indent="0" shrinkToFit="false"/>
      <protection locked="true" hidden="false"/>
    </xf>
    <xf numFmtId="166" fontId="24" fillId="0" borderId="0" xfId="0" applyFont="true" applyBorder="false" applyAlignment="true" applyProtection="true">
      <alignment horizontal="left" vertical="bottom"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5" fontId="26" fillId="0" borderId="0" xfId="0" applyFont="true" applyBorder="false" applyAlignment="true" applyProtection="true">
      <alignment horizontal="general" vertical="bottom" textRotation="0" wrapText="false" indent="0" shrinkToFit="false"/>
      <protection locked="true" hidden="false"/>
    </xf>
    <xf numFmtId="165" fontId="27" fillId="0"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6" fontId="29"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fals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true" hidden="false"/>
    </xf>
    <xf numFmtId="166" fontId="30" fillId="0" borderId="1" xfId="0" applyFont="true" applyBorder="true" applyAlignment="true" applyProtection="true">
      <alignment horizontal="right" vertical="center" textRotation="0" wrapText="tru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right" vertical="center" textRotation="0" wrapText="false" indent="0" shrinkToFit="false"/>
      <protection locked="true" hidden="false"/>
    </xf>
    <xf numFmtId="164" fontId="24" fillId="0" borderId="1" xfId="0" applyFont="true" applyBorder="true" applyAlignment="true" applyProtection="true">
      <alignment horizontal="center" vertical="center" textRotation="0" wrapText="false" indent="0" shrinkToFit="false"/>
      <protection locked="true" hidden="false"/>
    </xf>
    <xf numFmtId="167" fontId="29" fillId="0" borderId="1" xfId="0" applyFont="true" applyBorder="true" applyAlignment="true" applyProtection="true">
      <alignment horizontal="general" vertical="center" textRotation="0" wrapText="fals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xf numFmtId="166" fontId="25" fillId="0" borderId="1" xfId="19" applyFont="true" applyBorder="true" applyAlignment="true" applyProtection="true">
      <alignment horizontal="general" vertical="center" textRotation="0" wrapText="false" indent="0" shrinkToFit="false"/>
      <protection locked="true" hidden="false"/>
    </xf>
    <xf numFmtId="165" fontId="24" fillId="0" borderId="1" xfId="0" applyFont="true" applyBorder="true" applyAlignment="true" applyProtection="true">
      <alignment horizontal="general" vertical="center" textRotation="0" wrapText="false" indent="0" shrinkToFit="false"/>
      <protection locked="true" hidden="false"/>
    </xf>
    <xf numFmtId="165" fontId="24" fillId="0" borderId="1" xfId="0" applyFont="true" applyBorder="true" applyAlignment="true" applyProtection="true">
      <alignment horizontal="center" vertical="center" textRotation="0" wrapText="false" indent="0" shrinkToFit="false"/>
      <protection locked="true" hidden="false"/>
    </xf>
    <xf numFmtId="165" fontId="29" fillId="0" borderId="1" xfId="0" applyFont="true" applyBorder="true" applyAlignment="true" applyProtection="true">
      <alignment horizontal="general" vertical="center" textRotation="0" wrapText="false" indent="0" shrinkToFit="false"/>
      <protection locked="true" hidden="false"/>
    </xf>
    <xf numFmtId="165" fontId="25" fillId="0" borderId="1" xfId="0" applyFont="true" applyBorder="true" applyAlignment="true" applyProtection="true">
      <alignment horizontal="general" vertical="center" textRotation="0" wrapText="false" indent="0" shrinkToFit="false"/>
      <protection locked="true" hidden="false"/>
    </xf>
    <xf numFmtId="165" fontId="25" fillId="0" borderId="1" xfId="0" applyFont="true" applyBorder="true" applyAlignment="true" applyProtection="true">
      <alignment horizontal="right"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general" vertical="bottom" textRotation="0" wrapText="false" indent="0" shrinkToFit="false"/>
      <protection locked="true" hidden="false"/>
    </xf>
    <xf numFmtId="164" fontId="24" fillId="0" borderId="0" xfId="0" applyFont="true" applyBorder="false" applyAlignment="true" applyProtection="true">
      <alignment horizontal="right" vertical="bottom" textRotation="0" wrapText="false" indent="0" shrinkToFit="false"/>
      <protection locked="true" hidden="false"/>
    </xf>
    <xf numFmtId="164" fontId="24" fillId="0" borderId="0" xfId="24" applyFont="true" applyBorder="false" applyAlignment="true" applyProtection="true">
      <alignment horizontal="left" vertical="bottom" textRotation="0" wrapText="false" indent="0" shrinkToFit="false"/>
      <protection locked="true" hidden="false"/>
    </xf>
    <xf numFmtId="164" fontId="24" fillId="0" borderId="0" xfId="24" applyFont="true" applyBorder="false" applyAlignment="true" applyProtection="true">
      <alignment horizontal="general" vertical="bottom" textRotation="0" wrapText="false" indent="0" shrinkToFit="false"/>
      <protection locked="true" hidden="false"/>
    </xf>
    <xf numFmtId="164" fontId="24" fillId="0" borderId="0" xfId="24" applyFont="true" applyBorder="fals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true">
      <alignment horizontal="right" vertical="bottom" textRotation="0" wrapText="false" indent="0" shrinkToFit="false"/>
      <protection locked="true" hidden="false"/>
    </xf>
    <xf numFmtId="164" fontId="28" fillId="0" borderId="0" xfId="24" applyFont="true" applyBorder="false" applyAlignment="true" applyProtection="true">
      <alignment horizontal="left" vertical="bottom" textRotation="0" wrapText="false" indent="0" shrinkToFit="false"/>
      <protection locked="true" hidden="false"/>
    </xf>
    <xf numFmtId="164" fontId="28" fillId="0" borderId="0" xfId="24" applyFont="true" applyBorder="false" applyAlignment="true" applyProtection="true">
      <alignment horizontal="general" vertical="bottom" textRotation="0" wrapText="false" indent="0" shrinkToFit="false"/>
      <protection locked="true" hidden="false"/>
    </xf>
    <xf numFmtId="164" fontId="28" fillId="0" borderId="0" xfId="24" applyFont="true" applyBorder="false" applyAlignment="true" applyProtection="true">
      <alignment horizontal="right" vertical="bottom" textRotation="0" wrapText="false" indent="0" shrinkToFit="false"/>
      <protection locked="true" hidden="false"/>
    </xf>
    <xf numFmtId="164" fontId="29" fillId="0" borderId="1" xfId="24" applyFont="true" applyBorder="true" applyAlignment="true" applyProtection="true">
      <alignment horizontal="left" vertical="center" textRotation="0" wrapText="true" indent="0" shrinkToFit="false"/>
      <protection locked="true" hidden="false"/>
    </xf>
    <xf numFmtId="164" fontId="29" fillId="0" borderId="1" xfId="24" applyFont="true" applyBorder="true" applyAlignment="true" applyProtection="true">
      <alignment horizontal="left" vertical="bottom" textRotation="45" wrapText="false" indent="0" shrinkToFit="false"/>
      <protection locked="true" hidden="false"/>
    </xf>
    <xf numFmtId="168" fontId="30" fillId="0" borderId="1" xfId="24" applyFont="true" applyBorder="true" applyAlignment="true" applyProtection="true">
      <alignment horizontal="left" vertical="bottom" textRotation="45" wrapText="false" indent="0" shrinkToFit="false"/>
      <protection locked="true" hidden="false"/>
    </xf>
    <xf numFmtId="164" fontId="30" fillId="0" borderId="1" xfId="24" applyFont="true" applyBorder="true" applyAlignment="true" applyProtection="true">
      <alignment horizontal="left" vertical="bottom" textRotation="45" wrapText="false" indent="0" shrinkToFit="false"/>
      <protection locked="true" hidden="false"/>
    </xf>
    <xf numFmtId="164" fontId="29" fillId="0" borderId="0" xfId="24" applyFont="true" applyBorder="false" applyAlignment="true" applyProtection="true">
      <alignment horizontal="general" vertical="center" textRotation="0" wrapText="true" indent="0" shrinkToFit="false"/>
      <protection locked="true" hidden="false"/>
    </xf>
    <xf numFmtId="164" fontId="24" fillId="0" borderId="1" xfId="24" applyFont="true" applyBorder="true" applyAlignment="true" applyProtection="true">
      <alignment horizontal="left" vertical="center" textRotation="0" wrapText="false" indent="0" shrinkToFit="false"/>
      <protection locked="true" hidden="false"/>
    </xf>
    <xf numFmtId="164" fontId="24" fillId="0" borderId="1" xfId="24" applyFont="true" applyBorder="true" applyAlignment="true" applyProtection="true">
      <alignment horizontal="right" vertical="center" textRotation="0" wrapText="false" indent="0" shrinkToFit="false"/>
      <protection locked="true" hidden="false"/>
    </xf>
    <xf numFmtId="164" fontId="25" fillId="0" borderId="1" xfId="24" applyFont="true" applyBorder="true" applyAlignment="true" applyProtection="true">
      <alignment horizontal="right" vertical="center" textRotation="0" wrapText="false" indent="0" shrinkToFit="false"/>
      <protection locked="true" hidden="false"/>
    </xf>
    <xf numFmtId="167" fontId="29" fillId="0" borderId="1" xfId="24" applyFont="true" applyBorder="true" applyAlignment="true" applyProtection="true">
      <alignment horizontal="right" vertical="center" textRotation="0" wrapText="false" indent="0" shrinkToFit="false"/>
      <protection locked="true" hidden="false"/>
    </xf>
    <xf numFmtId="164" fontId="24" fillId="0" borderId="0" xfId="24" applyFont="true" applyBorder="false" applyAlignment="true" applyProtection="true">
      <alignment horizontal="general" vertical="center" textRotation="0" wrapText="false" indent="0" shrinkToFit="false"/>
      <protection locked="true" hidden="false"/>
    </xf>
    <xf numFmtId="165" fontId="24" fillId="0" borderId="0" xfId="24" applyFont="true" applyBorder="false" applyAlignment="true" applyProtection="true">
      <alignment horizontal="general" vertical="center" textRotation="0" wrapText="false" indent="0" shrinkToFit="false"/>
      <protection locked="true" hidden="false"/>
    </xf>
    <xf numFmtId="164" fontId="24" fillId="0" borderId="1" xfId="24" applyFont="true" applyBorder="true" applyAlignment="true" applyProtection="true">
      <alignment horizontal="left" vertical="bottom" textRotation="0" wrapText="false" indent="0" shrinkToFit="false"/>
      <protection locked="true" hidden="false"/>
    </xf>
    <xf numFmtId="164" fontId="24" fillId="0" borderId="1" xfId="24" applyFont="true" applyBorder="true" applyAlignment="true" applyProtection="true">
      <alignment horizontal="general" vertical="bottom" textRotation="0" wrapText="false" indent="0" shrinkToFit="false"/>
      <protection locked="true" hidden="false"/>
    </xf>
    <xf numFmtId="164" fontId="24" fillId="0" borderId="1" xfId="24" applyFont="true" applyBorder="true" applyAlignment="true" applyProtection="true">
      <alignment horizontal="right" vertical="bottom" textRotation="0" wrapText="false" indent="0" shrinkToFit="false"/>
      <protection locked="true" hidden="false"/>
    </xf>
    <xf numFmtId="164" fontId="6" fillId="0" borderId="0" xfId="23" applyFont="true" applyBorder="false" applyAlignment="true" applyProtection="true">
      <alignment horizontal="general" vertical="bottom" textRotation="0" wrapText="false" indent="0" shrinkToFit="false"/>
      <protection locked="true" hidden="false"/>
    </xf>
    <xf numFmtId="164" fontId="29" fillId="0" borderId="0" xfId="23" applyFont="true" applyBorder="false" applyAlignment="true" applyProtection="true">
      <alignment horizontal="general" vertical="bottom" textRotation="0" wrapText="false" indent="0" shrinkToFit="false"/>
      <protection locked="true" hidden="false"/>
    </xf>
    <xf numFmtId="164" fontId="24" fillId="0" borderId="0" xfId="23" applyFont="true" applyBorder="false" applyAlignment="true" applyProtection="true">
      <alignment horizontal="general" vertical="bottom" textRotation="0" wrapText="false" indent="0" shrinkToFit="false"/>
      <protection locked="true" hidden="false"/>
    </xf>
    <xf numFmtId="164" fontId="24" fillId="0" borderId="0" xfId="23" applyFont="true" applyBorder="true" applyAlignment="true" applyProtection="true">
      <alignment horizontal="general" vertical="bottom" textRotation="0" wrapText="false" indent="0" shrinkToFit="false"/>
      <protection locked="true" hidden="false"/>
    </xf>
    <xf numFmtId="164" fontId="29" fillId="0" borderId="1" xfId="23" applyFont="true" applyBorder="true" applyAlignment="true" applyProtection="true">
      <alignment horizontal="general" vertical="bottom" textRotation="0" wrapText="false" indent="0" shrinkToFit="false"/>
      <protection locked="true" hidden="false"/>
    </xf>
    <xf numFmtId="164" fontId="29" fillId="0" borderId="1" xfId="23" applyFont="true" applyBorder="true" applyAlignment="true" applyProtection="true">
      <alignment horizontal="right" vertical="bottom" textRotation="0" wrapText="false" indent="0" shrinkToFit="false"/>
      <protection locked="true" hidden="false"/>
    </xf>
    <xf numFmtId="164" fontId="24" fillId="0" borderId="1" xfId="23" applyFont="true" applyBorder="true" applyAlignment="true" applyProtection="true">
      <alignment horizontal="left" vertical="bottom" textRotation="0" wrapText="false" indent="0" shrinkToFit="false"/>
      <protection locked="true" hidden="false"/>
    </xf>
    <xf numFmtId="164" fontId="24" fillId="0" borderId="1" xfId="23" applyFont="true" applyBorder="true" applyAlignment="true" applyProtection="true">
      <alignment horizontal="right" vertical="bottom" textRotation="0" wrapText="false" indent="0" shrinkToFit="false"/>
      <protection locked="true" hidden="false"/>
    </xf>
    <xf numFmtId="166" fontId="24" fillId="0" borderId="0" xfId="23" applyFont="true" applyBorder="false" applyAlignment="true" applyProtection="true">
      <alignment horizontal="general" vertical="bottom" textRotation="0" wrapText="false" indent="0" shrinkToFit="false"/>
      <protection locked="true" hidden="false"/>
    </xf>
    <xf numFmtId="164" fontId="24" fillId="0" borderId="0" xfId="23" applyFont="true" applyBorder="true" applyAlignment="true" applyProtection="true">
      <alignment horizontal="left" vertical="bottom" textRotation="0" wrapText="false" indent="0" shrinkToFit="false"/>
      <protection locked="true" hidden="false"/>
    </xf>
    <xf numFmtId="164" fontId="24" fillId="0" borderId="0" xfId="23" applyFont="true" applyBorder="true" applyAlignment="true" applyProtection="true">
      <alignment horizontal="right" vertical="bottom" textRotation="0" wrapText="false" indent="0" shrinkToFit="false"/>
      <protection locked="true" hidden="false"/>
    </xf>
    <xf numFmtId="166" fontId="24" fillId="0" borderId="1" xfId="23" applyFont="true" applyBorder="true" applyAlignment="true" applyProtection="true">
      <alignment horizontal="right" vertical="bottom" textRotation="0" wrapText="false" indent="0" shrinkToFit="false"/>
      <protection locked="true" hidden="false"/>
    </xf>
    <xf numFmtId="166" fontId="29" fillId="0" borderId="1" xfId="23" applyFont="true" applyBorder="true" applyAlignment="true" applyProtection="true">
      <alignment horizontal="right" vertical="bottom" textRotation="0" wrapText="false" indent="0" shrinkToFit="false"/>
      <protection locked="true" hidden="false"/>
    </xf>
    <xf numFmtId="164" fontId="28" fillId="0" borderId="0" xfId="23" applyFont="true" applyBorder="false" applyAlignment="true" applyProtection="true">
      <alignment horizontal="general" vertical="bottom" textRotation="0" wrapText="false" indent="0" shrinkToFit="false"/>
      <protection locked="true" hidden="false"/>
    </xf>
    <xf numFmtId="164" fontId="29" fillId="0" borderId="1" xfId="23" applyFont="true" applyBorder="true" applyAlignment="true" applyProtection="true">
      <alignment horizontal="left" vertical="center" textRotation="0" wrapText="true" indent="0" shrinkToFit="false"/>
      <protection locked="true" hidden="false"/>
    </xf>
    <xf numFmtId="164" fontId="29" fillId="0" borderId="1" xfId="23" applyFont="true" applyBorder="true" applyAlignment="true" applyProtection="true">
      <alignment horizontal="right" vertical="center" textRotation="0" wrapText="true" indent="0" shrinkToFit="false"/>
      <protection locked="true" hidden="false"/>
    </xf>
    <xf numFmtId="164" fontId="29" fillId="0" borderId="0" xfId="23" applyFont="true" applyBorder="true" applyAlignment="true" applyProtection="true">
      <alignment horizontal="right" vertical="center" textRotation="0" wrapText="true" indent="0" shrinkToFit="false"/>
      <protection locked="true" hidden="false"/>
    </xf>
    <xf numFmtId="164" fontId="24" fillId="0" borderId="1" xfId="23" applyFont="true" applyBorder="true" applyAlignment="true" applyProtection="true">
      <alignment horizontal="general" vertical="bottom" textRotation="0" wrapText="false" indent="0" shrinkToFit="false"/>
      <protection locked="true" hidden="false"/>
    </xf>
    <xf numFmtId="165" fontId="24" fillId="0" borderId="0" xfId="23" applyFont="true" applyBorder="true" applyAlignment="true" applyProtection="true">
      <alignment horizontal="general" vertical="bottom" textRotation="0" wrapText="false" indent="0" shrinkToFit="false"/>
      <protection locked="true" hidden="false"/>
    </xf>
    <xf numFmtId="164" fontId="29" fillId="0" borderId="0" xfId="23" applyFont="true" applyBorder="true" applyAlignment="true" applyProtection="true">
      <alignment horizontal="general" vertical="bottom" textRotation="0" wrapText="false" indent="0" shrinkToFit="false"/>
      <protection locked="true" hidden="false"/>
    </xf>
    <xf numFmtId="164" fontId="24" fillId="0" borderId="2" xfId="23" applyFont="true" applyBorder="true" applyAlignment="true" applyProtection="true">
      <alignment horizontal="left" vertical="bottom" textRotation="0" wrapText="false" indent="0" shrinkToFit="false"/>
      <protection locked="true" hidden="false"/>
    </xf>
    <xf numFmtId="164" fontId="24" fillId="0" borderId="2" xfId="23" applyFont="true" applyBorder="true" applyAlignment="true" applyProtection="true">
      <alignment horizontal="general" vertical="bottom" textRotation="0" wrapText="false" indent="0" shrinkToFit="false"/>
      <protection locked="true" hidden="false"/>
    </xf>
    <xf numFmtId="164" fontId="24" fillId="0" borderId="3" xfId="23" applyFont="true" applyBorder="true" applyAlignment="true" applyProtection="true">
      <alignment horizontal="left" vertical="bottom" textRotation="0" wrapText="false" indent="0" shrinkToFit="false"/>
      <protection locked="true" hidden="false"/>
    </xf>
    <xf numFmtId="164" fontId="24" fillId="0" borderId="3" xfId="23" applyFont="true" applyBorder="true" applyAlignment="true" applyProtection="true">
      <alignment horizontal="general" vertical="bottom" textRotation="0" wrapText="false" indent="0" shrinkToFit="false"/>
      <protection locked="true" hidden="false"/>
    </xf>
    <xf numFmtId="164" fontId="29" fillId="0" borderId="3" xfId="23" applyFont="true" applyBorder="true" applyAlignment="true" applyProtection="true">
      <alignment horizontal="general" vertical="bottom" textRotation="0" wrapText="false" indent="0" shrinkToFit="false"/>
      <protection locked="true" hidden="false"/>
    </xf>
    <xf numFmtId="164" fontId="32" fillId="0" borderId="0" xfId="23" applyFont="true" applyBorder="fals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0" fillId="0" borderId="1" xfId="23" applyFont="true" applyBorder="true" applyAlignment="true" applyProtection="true">
      <alignment horizontal="right" vertical="center" textRotation="0" wrapText="true" indent="0" shrinkToFit="false"/>
      <protection locked="true" hidden="false"/>
    </xf>
    <xf numFmtId="164" fontId="24" fillId="0" borderId="1" xfId="23" applyFont="true" applyBorder="true" applyAlignment="true" applyProtection="true">
      <alignment horizontal="right" vertical="center" textRotation="0" wrapText="true" indent="0" shrinkToFit="false"/>
      <protection locked="true" hidden="false"/>
    </xf>
    <xf numFmtId="167" fontId="30" fillId="0" borderId="1" xfId="23" applyFont="true" applyBorder="true" applyAlignment="true" applyProtection="true">
      <alignment horizontal="general" vertical="bottom" textRotation="0" wrapText="false" indent="0" shrinkToFit="false"/>
      <protection locked="true" hidden="false"/>
    </xf>
    <xf numFmtId="164" fontId="24" fillId="0" borderId="0" xfId="23" applyFont="true" applyBorder="true" applyAlignment="true" applyProtection="true">
      <alignment horizontal="right" vertical="center" textRotation="0" wrapText="true" indent="0" shrinkToFit="false"/>
      <protection locked="true" hidden="false"/>
    </xf>
    <xf numFmtId="165" fontId="24" fillId="0" borderId="0" xfId="23" applyFont="true" applyBorder="true" applyAlignment="true" applyProtection="true">
      <alignment horizontal="right" vertical="center" textRotation="0" wrapText="true" indent="0" shrinkToFit="false"/>
      <protection locked="true" hidden="false"/>
    </xf>
    <xf numFmtId="164" fontId="29" fillId="0" borderId="0" xfId="0" applyFont="true" applyBorder="fals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5" fontId="6" fillId="0" borderId="0" xfId="0" applyFont="true" applyBorder="false" applyAlignment="true" applyProtection="true">
      <alignment horizontal="right" vertical="bottom" textRotation="0" wrapText="false" indent="0" shrinkToFit="false"/>
      <protection locked="true" hidden="false"/>
    </xf>
    <xf numFmtId="165" fontId="28" fillId="0" borderId="0" xfId="0" applyFont="true" applyBorder="false" applyAlignment="true" applyProtection="true">
      <alignment horizontal="right" vertical="bottom" textRotation="0" wrapText="false" indent="0" shrinkToFit="false"/>
      <protection locked="true" hidden="false"/>
    </xf>
    <xf numFmtId="164" fontId="12" fillId="0" borderId="0" xfId="20" applyFont="true" applyBorder="true" applyAlignment="true" applyProtection="true">
      <alignment horizontal="left" vertical="bottom" textRotation="0" wrapText="false" indent="0" shrinkToFit="false"/>
      <protection locked="true" hidden="false"/>
    </xf>
    <xf numFmtId="164" fontId="12" fillId="0" borderId="0" xfId="20" applyFont="true" applyBorder="true" applyAlignment="true" applyProtection="true">
      <alignment horizontal="right" vertical="bottom" textRotation="0" wrapText="false" indent="0" shrinkToFit="false"/>
      <protection locked="true" hidden="false"/>
    </xf>
    <xf numFmtId="165" fontId="18" fillId="0" borderId="0" xfId="0" applyFont="true" applyBorder="false" applyAlignment="true" applyProtection="true">
      <alignment horizontal="right" vertical="bottom" textRotation="0" wrapText="false" indent="0" shrinkToFit="false"/>
      <protection locked="true" hidden="false"/>
    </xf>
    <xf numFmtId="165" fontId="34" fillId="0" borderId="0" xfId="0" applyFont="true" applyBorder="false" applyAlignment="true" applyProtection="true">
      <alignment horizontal="right" vertical="bottom" textRotation="0" wrapText="false" indent="0" shrinkToFit="false"/>
      <protection locked="true" hidden="false"/>
    </xf>
    <xf numFmtId="164" fontId="28" fillId="0" borderId="0" xfId="0" applyFont="true" applyBorder="false" applyAlignment="true" applyProtection="true">
      <alignment horizontal="right" vertical="bottom" textRotation="0" wrapText="false" indent="0" shrinkToFit="false"/>
      <protection locked="true" hidden="false"/>
    </xf>
    <xf numFmtId="164" fontId="29" fillId="0" borderId="1" xfId="0" applyFont="true" applyBorder="true" applyAlignment="true" applyProtection="true">
      <alignment horizontal="left" vertical="bottom" textRotation="0" wrapText="false" indent="0" shrinkToFit="false"/>
      <protection locked="true" hidden="false"/>
    </xf>
    <xf numFmtId="164" fontId="29" fillId="0" borderId="1" xfId="0" applyFont="true" applyBorder="true" applyAlignment="true" applyProtection="true">
      <alignment horizontal="right" vertical="bottom" textRotation="0" wrapText="false" indent="0" shrinkToFit="false"/>
      <protection locked="true" hidden="false"/>
    </xf>
    <xf numFmtId="164" fontId="24" fillId="0" borderId="1" xfId="0" applyFont="true" applyBorder="true" applyAlignment="true" applyProtection="true">
      <alignment horizontal="left" vertical="bottom" textRotation="0" wrapText="false" indent="0" shrinkToFit="false"/>
      <protection locked="true" hidden="false"/>
    </xf>
    <xf numFmtId="164" fontId="24" fillId="0" borderId="1" xfId="0" applyFont="true" applyBorder="true" applyAlignment="true" applyProtection="true">
      <alignment horizontal="right" vertical="bottom" textRotation="0" wrapText="false" indent="0" shrinkToFit="false"/>
      <protection locked="true" hidden="false"/>
    </xf>
    <xf numFmtId="165" fontId="24" fillId="0" borderId="0" xfId="0" applyFont="true" applyBorder="fals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left" vertical="bottom" textRotation="0" wrapText="false" indent="0" shrinkToFit="false"/>
      <protection locked="true" hidden="false"/>
    </xf>
    <xf numFmtId="164" fontId="24" fillId="0" borderId="0"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right"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9" fillId="0" borderId="1" xfId="23" applyFont="true" applyBorder="true" applyAlignment="true" applyProtection="true">
      <alignment horizontal="left" vertical="center" textRotation="0" wrapText="false" indent="0" shrinkToFit="false"/>
      <protection locked="true" hidden="false"/>
    </xf>
    <xf numFmtId="164" fontId="29" fillId="0" borderId="1" xfId="23" applyFont="true" applyBorder="true" applyAlignment="true" applyProtection="true">
      <alignment horizontal="right" vertical="center" textRotation="0" wrapText="false" indent="0" shrinkToFit="false"/>
      <protection locked="true" hidden="false"/>
    </xf>
    <xf numFmtId="164" fontId="29" fillId="0" borderId="0" xfId="23" applyFont="true" applyBorder="true" applyAlignment="true" applyProtection="true">
      <alignment horizontal="right" vertical="center" textRotation="0" wrapText="false" indent="0" shrinkToFit="false"/>
      <protection locked="true" hidden="false"/>
    </xf>
    <xf numFmtId="164" fontId="24" fillId="0" borderId="1" xfId="23" applyFont="true" applyBorder="true" applyAlignment="true" applyProtection="true">
      <alignment horizontal="right" vertical="center" textRotation="0" wrapText="false" indent="0" shrinkToFit="false"/>
      <protection locked="true" hidden="false"/>
    </xf>
    <xf numFmtId="165" fontId="29" fillId="0" borderId="1" xfId="23" applyFont="true" applyBorder="true" applyAlignment="true" applyProtection="true">
      <alignment horizontal="general" vertical="bottom" textRotation="0" wrapText="false" indent="0" shrinkToFit="false"/>
      <protection locked="true" hidden="false"/>
    </xf>
    <xf numFmtId="164" fontId="35" fillId="0" borderId="0" xfId="0" applyFont="true" applyBorder="false" applyAlignment="true" applyProtection="true">
      <alignment horizontal="left" vertical="bottom" textRotation="0" wrapText="false" indent="0" shrinkToFit="false"/>
      <protection locked="true" hidden="false"/>
    </xf>
    <xf numFmtId="166" fontId="24" fillId="0" borderId="1" xfId="23" applyFont="true" applyBorder="true" applyAlignment="true" applyProtection="true">
      <alignment horizontal="right" vertical="center" textRotation="0" wrapText="true" indent="0" shrinkToFit="false"/>
      <protection locked="true" hidden="false"/>
    </xf>
    <xf numFmtId="166" fontId="29" fillId="0" borderId="1" xfId="23" applyFont="true" applyBorder="true" applyAlignment="true" applyProtection="true">
      <alignment horizontal="general" vertical="bottom" textRotation="0" wrapText="false" indent="0" shrinkToFit="false"/>
      <protection locked="true" hidden="false"/>
    </xf>
    <xf numFmtId="165" fontId="24" fillId="0" borderId="1" xfId="0" applyFont="true" applyBorder="true" applyAlignment="true" applyProtection="true">
      <alignment horizontal="right" vertical="center" textRotation="0" wrapText="false" indent="0" shrinkToFit="false"/>
      <protection locked="true" hidden="false"/>
    </xf>
    <xf numFmtId="165" fontId="24" fillId="0" borderId="1" xfId="0" applyFont="true" applyBorder="true" applyAlignment="true" applyProtection="true">
      <alignment horizontal="general" vertical="bottom"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5" fontId="24" fillId="0" borderId="0" xfId="0" applyFont="true" applyBorder="false" applyAlignment="true" applyProtection="true">
      <alignment horizontal="left" vertical="bottom" textRotation="0" wrapText="false" indent="0" shrinkToFit="false"/>
      <protection locked="true" hidden="false"/>
    </xf>
    <xf numFmtId="165" fontId="24" fillId="0" borderId="1" xfId="23" applyFont="true" applyBorder="true" applyAlignment="true" applyProtection="true">
      <alignment horizontal="right" vertical="bottom" textRotation="0" wrapText="false" indent="0" shrinkToFit="false"/>
      <protection locked="true" hidden="false"/>
    </xf>
    <xf numFmtId="165" fontId="29" fillId="0" borderId="1" xfId="23" applyFont="true" applyBorder="true" applyAlignment="true" applyProtection="true">
      <alignment horizontal="right" vertical="bottom" textRotation="0" wrapText="false" indent="0" shrinkToFit="false"/>
      <protection locked="true" hidden="false"/>
    </xf>
    <xf numFmtId="165" fontId="6" fillId="0" borderId="0" xfId="23" applyFont="true" applyBorder="false" applyAlignment="true" applyProtection="true">
      <alignment horizontal="general" vertical="bottom" textRotation="0" wrapText="false" indent="0" shrinkToFit="false"/>
      <protection locked="true" hidden="false"/>
    </xf>
    <xf numFmtId="165" fontId="28" fillId="0" borderId="0" xfId="23" applyFont="true" applyBorder="false" applyAlignment="true" applyProtection="true">
      <alignment horizontal="general" vertical="bottom" textRotation="0" wrapText="false" indent="0" shrinkToFit="false"/>
      <protection locked="true" hidden="false"/>
    </xf>
    <xf numFmtId="165" fontId="29" fillId="0" borderId="1" xfId="23" applyFont="true" applyBorder="true" applyAlignment="true" applyProtection="true">
      <alignment horizontal="right" vertical="center" textRotation="0" wrapText="true" indent="0" shrinkToFit="false"/>
      <protection locked="true" hidden="false"/>
    </xf>
    <xf numFmtId="165" fontId="24" fillId="0" borderId="1" xfId="23" applyFont="true" applyBorder="true" applyAlignment="true" applyProtection="true">
      <alignment horizontal="general" vertical="bottom" textRotation="0" wrapText="false" indent="0" shrinkToFit="false"/>
      <protection locked="true" hidden="false"/>
    </xf>
    <xf numFmtId="165" fontId="29" fillId="0" borderId="0" xfId="23" applyFont="true" applyBorder="true" applyAlignment="true" applyProtection="true">
      <alignment horizontal="general" vertical="bottom" textRotation="0" wrapText="false" indent="0" shrinkToFit="false"/>
      <protection locked="true" hidden="false"/>
    </xf>
    <xf numFmtId="165" fontId="24" fillId="0" borderId="2" xfId="23" applyFont="true" applyBorder="true" applyAlignment="true" applyProtection="true">
      <alignment horizontal="general" vertical="bottom" textRotation="0" wrapText="false" indent="0" shrinkToFit="false"/>
      <protection locked="true" hidden="false"/>
    </xf>
    <xf numFmtId="165" fontId="29" fillId="0" borderId="2" xfId="23" applyFont="true" applyBorder="true" applyAlignment="true" applyProtection="true">
      <alignment horizontal="general" vertical="bottom" textRotation="0" wrapText="false" indent="0" shrinkToFit="false"/>
      <protection locked="true" hidden="false"/>
    </xf>
    <xf numFmtId="165" fontId="24" fillId="0" borderId="3" xfId="23" applyFont="true" applyBorder="true" applyAlignment="true" applyProtection="true">
      <alignment horizontal="general" vertical="bottom" textRotation="0" wrapText="false" indent="0" shrinkToFit="false"/>
      <protection locked="true" hidden="false"/>
    </xf>
    <xf numFmtId="165" fontId="29" fillId="0" borderId="3" xfId="23" applyFont="true" applyBorder="true" applyAlignment="true" applyProtection="true">
      <alignment horizontal="general" vertical="bottom" textRotation="0" wrapText="false" indent="0" shrinkToFit="false"/>
      <protection locked="true" hidden="false"/>
    </xf>
    <xf numFmtId="165" fontId="24" fillId="0" borderId="0" xfId="0" applyFont="true" applyBorder="false" applyAlignment="true" applyProtection="true">
      <alignment horizontal="right" vertical="bottom" textRotation="0" wrapText="false" indent="0" shrinkToFit="false"/>
      <protection locked="true" hidden="false"/>
    </xf>
    <xf numFmtId="165" fontId="12" fillId="0" borderId="0" xfId="20" applyFont="true" applyBorder="true" applyAlignment="true" applyProtection="true">
      <alignment horizontal="right" vertical="bottom" textRotation="0" wrapText="false" indent="0" shrinkToFit="false"/>
      <protection locked="true" hidden="false"/>
    </xf>
    <xf numFmtId="165" fontId="28" fillId="0" borderId="0" xfId="24" applyFont="true" applyBorder="false" applyAlignment="true" applyProtection="true">
      <alignment horizontal="right" vertical="bottom" textRotation="0" wrapText="false" indent="0" shrinkToFit="false"/>
      <protection locked="true" hidden="false"/>
    </xf>
    <xf numFmtId="165" fontId="29" fillId="0" borderId="1" xfId="0" applyFont="true" applyBorder="true" applyAlignment="true" applyProtection="true">
      <alignment horizontal="right" vertical="bottom" textRotation="0" wrapText="false" indent="0" shrinkToFit="false"/>
      <protection locked="true" hidden="false"/>
    </xf>
    <xf numFmtId="165" fontId="24" fillId="0" borderId="1" xfId="0" applyFont="true" applyBorder="true" applyAlignment="true" applyProtection="true">
      <alignment horizontal="right" vertical="bottom" textRotation="0" wrapText="false" indent="0" shrinkToFit="false"/>
      <protection locked="true" hidden="false"/>
    </xf>
    <xf numFmtId="165" fontId="24" fillId="0" borderId="0" xfId="0" applyFont="true" applyBorder="true" applyAlignment="true" applyProtection="true">
      <alignment horizontal="right"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Normal_Chap 08 Bilan 2007" xfId="23"/>
    <cellStyle name="Normal_NATIOSOR" xfId="24"/>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458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sharedStrings" Target="sharedStrings.xml"/>
</Relationships>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filmsort!$K$31</c:f>
              <c:strCache>
                <c:ptCount val="1"/>
                <c:pt idx="0">
                  <c:v>Nombre de films distribués</c:v>
                </c:pt>
              </c:strCache>
            </c:strRef>
          </c:tx>
          <c:spPr>
            <a:solidFill>
              <a:srgbClr val="004586"/>
            </a:solidFill>
            <a:ln w="28800">
              <a:solidFill>
                <a:srgbClr val="004586"/>
              </a:solidFill>
              <a:round/>
            </a:ln>
          </c:spPr>
          <c:marker>
            <c:symbol val="square"/>
            <c:size val="8"/>
            <c:spPr>
              <a:solidFill>
                <a:srgbClr val="004586"/>
              </a:solidFill>
            </c:spPr>
          </c:marker>
          <c:dLbls>
            <c:txPr>
              <a:bodyPr wrap="none"/>
              <a:lstStyle/>
              <a:p>
                <a:pPr>
                  <a:defRPr b="0" sz="1000" spc="-1" strike="noStrike">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filmsort!$K$33:$K$57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filmsort!$L$33:$L$57</c:f>
              <c:numCache>
                <c:formatCode>General</c:formatCode>
                <c:ptCount val="25"/>
                <c:pt idx="0">
                  <c:v>531</c:v>
                </c:pt>
                <c:pt idx="1">
                  <c:v>504</c:v>
                </c:pt>
                <c:pt idx="2">
                  <c:v>469</c:v>
                </c:pt>
                <c:pt idx="3">
                  <c:v>506</c:v>
                </c:pt>
                <c:pt idx="4">
                  <c:v>557</c:v>
                </c:pt>
                <c:pt idx="5">
                  <c:v>548</c:v>
                </c:pt>
                <c:pt idx="6">
                  <c:v>586</c:v>
                </c:pt>
                <c:pt idx="7">
                  <c:v>566</c:v>
                </c:pt>
                <c:pt idx="8">
                  <c:v>555</c:v>
                </c:pt>
                <c:pt idx="9">
                  <c:v>585</c:v>
                </c:pt>
                <c:pt idx="10">
                  <c:v>578</c:v>
                </c:pt>
                <c:pt idx="11">
                  <c:v>586</c:v>
                </c:pt>
                <c:pt idx="12">
                  <c:v>614</c:v>
                </c:pt>
                <c:pt idx="13">
                  <c:v>654</c:v>
                </c:pt>
                <c:pt idx="14">
                  <c:v>663</c:v>
                </c:pt>
                <c:pt idx="15">
                  <c:v>652</c:v>
                </c:pt>
                <c:pt idx="16">
                  <c:v>716</c:v>
                </c:pt>
                <c:pt idx="17">
                  <c:v>693</c:v>
                </c:pt>
                <c:pt idx="18">
                  <c:v>683</c:v>
                </c:pt>
                <c:pt idx="19">
                  <c:v>746</c:v>
                </c:pt>
                <c:pt idx="20">
                  <c:v>364</c:v>
                </c:pt>
                <c:pt idx="21">
                  <c:v>454</c:v>
                </c:pt>
                <c:pt idx="22">
                  <c:v>681</c:v>
                </c:pt>
                <c:pt idx="23">
                  <c:v>716</c:v>
                </c:pt>
                <c:pt idx="24">
                  <c:v>744</c:v>
                </c:pt>
              </c:numCache>
            </c:numRef>
          </c:val>
          <c:smooth val="0"/>
        </c:ser>
        <c:hiLowLines>
          <c:spPr>
            <a:ln w="0">
              <a:noFill/>
            </a:ln>
          </c:spPr>
        </c:hiLowLines>
        <c:marker val="1"/>
        <c:axId val="52106692"/>
        <c:axId val="49196623"/>
      </c:lineChart>
      <c:catAx>
        <c:axId val="52106692"/>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49196623"/>
        <c:crosses val="autoZero"/>
        <c:auto val="1"/>
        <c:lblAlgn val="ctr"/>
        <c:lblOffset val="100"/>
        <c:noMultiLvlLbl val="0"/>
      </c:catAx>
      <c:valAx>
        <c:axId val="49196623"/>
        <c:scaling>
          <c:orientation val="minMax"/>
          <c:min val="300"/>
        </c:scaling>
        <c:delete val="0"/>
        <c:axPos val="l"/>
        <c:majorGridlines>
          <c:spPr>
            <a:ln w="0">
              <a:solidFill>
                <a:srgbClr val="b3b3b3"/>
              </a:solidFill>
            </a:ln>
          </c:spPr>
        </c:majorGridlines>
        <c:numFmt formatCode="#,##0" sourceLinked="0"/>
        <c:majorTickMark val="out"/>
        <c:minorTickMark val="none"/>
        <c:tickLblPos val="nextTo"/>
        <c:spPr>
          <a:ln w="0">
            <a:solidFill>
              <a:srgbClr val="b3b3b3"/>
            </a:solidFill>
          </a:ln>
        </c:spPr>
        <c:txPr>
          <a:bodyPr/>
          <a:lstStyle/>
          <a:p>
            <a:pPr>
              <a:defRPr b="0" sz="1000" spc="-1" strike="noStrike">
                <a:latin typeface="Arial"/>
              </a:defRPr>
            </a:pPr>
          </a:p>
        </c:txPr>
        <c:crossAx val="52106692"/>
        <c:crossesAt val="1"/>
        <c:crossBetween val="midCat"/>
      </c:valAx>
      <c:spPr>
        <a:noFill/>
        <a:ln w="0">
          <a:solidFill>
            <a:srgbClr val="b3b3b3"/>
          </a:solidFill>
        </a:ln>
      </c:spPr>
    </c:plotArea>
    <c:legend>
      <c:legendPos val="b"/>
      <c:overlay val="0"/>
      <c:spPr>
        <a:noFill/>
        <a:ln w="0">
          <a:noFill/>
        </a:ln>
      </c:spPr>
      <c:txPr>
        <a:bodyPr/>
        <a:lstStyle/>
        <a:p>
          <a:pPr>
            <a:defRPr b="0" sz="1000" spc="-1" strike="noStrike">
              <a:latin typeface="Arial"/>
            </a:defRPr>
          </a:pPr>
        </a:p>
      </c:txPr>
    </c:legend>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28440</xdr:rowOff>
    </xdr:from>
    <xdr:to>
      <xdr:col>1</xdr:col>
      <xdr:colOff>703440</xdr:colOff>
      <xdr:row>1</xdr:row>
      <xdr:rowOff>151200</xdr:rowOff>
    </xdr:to>
    <xdr:pic>
      <xdr:nvPicPr>
        <xdr:cNvPr id="0" name="Picture 2" descr="image_gallery"/>
        <xdr:cNvPicPr/>
      </xdr:nvPicPr>
      <xdr:blipFill>
        <a:blip r:embed="rId1"/>
        <a:stretch/>
      </xdr:blipFill>
      <xdr:spPr>
        <a:xfrm>
          <a:off x="9360" y="28440"/>
          <a:ext cx="1499760" cy="284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6</xdr:row>
      <xdr:rowOff>0</xdr:rowOff>
    </xdr:from>
    <xdr:to>
      <xdr:col>11</xdr:col>
      <xdr:colOff>741960</xdr:colOff>
      <xdr:row>15</xdr:row>
      <xdr:rowOff>103680</xdr:rowOff>
    </xdr:to>
    <xdr:sp>
      <xdr:nvSpPr>
        <xdr:cNvPr id="1" name="Rectangle 1"/>
        <xdr:cNvSpPr/>
      </xdr:nvSpPr>
      <xdr:spPr>
        <a:xfrm>
          <a:off x="402480" y="1009800"/>
          <a:ext cx="8171640" cy="15609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Films en première exclusivité</a:t>
          </a:r>
          <a:endParaRPr b="0" lang="fr-FR" sz="1000" spc="-1" strike="noStrike">
            <a:latin typeface="Times New Roman"/>
          </a:endParaRPr>
        </a:p>
        <a:p>
          <a:pPr>
            <a:lnSpc>
              <a:spcPct val="100000"/>
            </a:lnSpc>
          </a:pPr>
          <a:r>
            <a:rPr b="0" lang="fr-FR" sz="1000" spc="-1" strike="noStrike">
              <a:solidFill>
                <a:srgbClr val="000000"/>
              </a:solidFill>
              <a:latin typeface="Arial"/>
            </a:rPr>
            <a:t>Sont considérés comme nouvellement sortis en France les longs métrages inédits en salles. L'ensemble des films nouveaux regroupe ainsi les oeuvres ayant fait l'objet d'une sortie commerciale nationale.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Genre des films</a:t>
          </a:r>
          <a:endParaRPr b="0" lang="fr-FR" sz="1000" spc="-1" strike="noStrike">
            <a:latin typeface="Times New Roman"/>
          </a:endParaRPr>
        </a:p>
        <a:p>
          <a:pPr>
            <a:lnSpc>
              <a:spcPct val="100000"/>
            </a:lnSpc>
          </a:pPr>
          <a:r>
            <a:rPr b="0" lang="fr-FR" sz="1000" spc="-1" strike="noStrike">
              <a:solidFill>
                <a:srgbClr val="000000"/>
              </a:solidFill>
              <a:latin typeface="Arial"/>
            </a:rPr>
            <a:t>Les genres qui figurent dans les tableaux suivants proviennent d'informations relevées dans la presse ou sur internet.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latin typeface="Arial"/>
            </a:rPr>
            <a:t>Etablissements en première semaine d'exploitation</a:t>
          </a:r>
          <a:endParaRPr b="0" lang="fr-FR" sz="1000" spc="-1" strike="noStrike">
            <a:latin typeface="Times New Roman"/>
          </a:endParaRPr>
        </a:p>
        <a:p>
          <a:pPr>
            <a:lnSpc>
              <a:spcPct val="100000"/>
            </a:lnSpc>
          </a:pPr>
          <a:r>
            <a:rPr b="0" lang="fr-FR" sz="1000" spc="-1" strike="noStrike">
              <a:latin typeface="Arial"/>
            </a:rPr>
            <a:t>Le nombre d'établissements pour un film correspond au nombre d'établissements ayant projeté le film lors de sa première semaine d'exploitation en salles.</a:t>
          </a:r>
          <a:endParaRPr b="0" lang="fr-FR" sz="1000" spc="-1" strike="noStrike">
            <a:latin typeface="Times New Roman"/>
          </a:endParaRPr>
        </a:p>
      </xdr:txBody>
    </xdr:sp>
    <xdr:clientData/>
  </xdr:twoCellAnchor>
  <xdr:twoCellAnchor editAs="twoCell">
    <xdr:from>
      <xdr:col>1</xdr:col>
      <xdr:colOff>0</xdr:colOff>
      <xdr:row>20</xdr:row>
      <xdr:rowOff>0</xdr:rowOff>
    </xdr:from>
    <xdr:to>
      <xdr:col>11</xdr:col>
      <xdr:colOff>741960</xdr:colOff>
      <xdr:row>22</xdr:row>
      <xdr:rowOff>37080</xdr:rowOff>
    </xdr:to>
    <xdr:sp>
      <xdr:nvSpPr>
        <xdr:cNvPr id="2" name="Rectangle 2"/>
        <xdr:cNvSpPr/>
      </xdr:nvSpPr>
      <xdr:spPr>
        <a:xfrm>
          <a:off x="402480" y="3314880"/>
          <a:ext cx="8171640" cy="36072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Les statistiques sur les films distribués sont issues des traitements des bordereaux de recettes des salles de cinéma et du suivi annuel des sorties en salles via la presse et Internet.</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348840</xdr:colOff>
      <xdr:row>41</xdr:row>
      <xdr:rowOff>144720</xdr:rowOff>
    </xdr:from>
    <xdr:to>
      <xdr:col>19</xdr:col>
      <xdr:colOff>76680</xdr:colOff>
      <xdr:row>62</xdr:row>
      <xdr:rowOff>51480</xdr:rowOff>
    </xdr:to>
    <xdr:graphicFrame>
      <xdr:nvGraphicFramePr>
        <xdr:cNvPr id="3" name=""/>
        <xdr:cNvGraphicFramePr/>
      </xdr:nvGraphicFramePr>
      <xdr:xfrm>
        <a:off x="9551160" y="6580440"/>
        <a:ext cx="5368680" cy="3239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B28"/>
  <sheetViews>
    <sheetView showFormulas="false" showGridLines="false" showRowColHeaders="true" showZeros="true" rightToLeft="false" tabSelected="false" showOutlineSymbols="true" defaultGridColor="true" view="normal" topLeftCell="A5" colorId="64" zoomScale="100" zoomScaleNormal="100" zoomScalePageLayoutView="100" workbookViewId="0">
      <selection pane="topLeft" activeCell="A8" activeCellId="0" sqref="A8"/>
    </sheetView>
  </sheetViews>
  <sheetFormatPr defaultColWidth="11.43359375" defaultRowHeight="12.75" zeroHeight="false" outlineLevelRow="0" outlineLevelCol="0"/>
  <cols>
    <col collapsed="false" customWidth="false" hidden="false" outlineLevel="0" max="1" min="1" style="1" width="11.43"/>
    <col collapsed="false" customWidth="true" hidden="false" outlineLevel="0" max="2" min="2" style="1" width="74.42"/>
    <col collapsed="false" customWidth="false" hidden="false" outlineLevel="0" max="16384" min="3" style="1" width="11.43"/>
  </cols>
  <sheetData>
    <row r="5" s="2" customFormat="true" ht="26.25" hidden="false" customHeight="false" outlineLevel="0" collapsed="false">
      <c r="A5" s="2" t="s">
        <v>0</v>
      </c>
    </row>
    <row r="8" customFormat="false" ht="12.75" hidden="false" customHeight="false" outlineLevel="0" collapsed="false">
      <c r="A8" s="3" t="s">
        <v>1</v>
      </c>
    </row>
    <row r="10" s="4" customFormat="true" ht="21" hidden="false" customHeight="true" outlineLevel="0" collapsed="false">
      <c r="B10" s="5" t="s">
        <v>2</v>
      </c>
    </row>
    <row r="11" s="4" customFormat="true" ht="21" hidden="false" customHeight="true" outlineLevel="0" collapsed="false">
      <c r="B11" s="5"/>
    </row>
    <row r="12" s="4" customFormat="true" ht="21" hidden="false" customHeight="true" outlineLevel="0" collapsed="false">
      <c r="A12" s="6" t="s">
        <v>0</v>
      </c>
      <c r="B12" s="5"/>
    </row>
    <row r="13" s="7" customFormat="true" ht="21" hidden="false" customHeight="true" outlineLevel="0" collapsed="false">
      <c r="B13" s="8" t="s">
        <v>3</v>
      </c>
    </row>
    <row r="14" s="7" customFormat="true" ht="21" hidden="false" customHeight="true" outlineLevel="0" collapsed="false">
      <c r="B14" s="9" t="s">
        <v>4</v>
      </c>
    </row>
    <row r="15" s="7" customFormat="true" ht="21" hidden="false" customHeight="true" outlineLevel="0" collapsed="false">
      <c r="B15" s="8" t="s">
        <v>5</v>
      </c>
    </row>
    <row r="16" s="7" customFormat="true" ht="21" hidden="false" customHeight="true" outlineLevel="0" collapsed="false">
      <c r="B16" s="8" t="s">
        <v>6</v>
      </c>
    </row>
    <row r="17" s="10" customFormat="true" ht="21" hidden="false" customHeight="true" outlineLevel="0" collapsed="false">
      <c r="B17" s="8" t="s">
        <v>7</v>
      </c>
    </row>
    <row r="18" s="7" customFormat="true" ht="21" hidden="false" customHeight="true" outlineLevel="0" collapsed="false">
      <c r="B18" s="9" t="s">
        <v>8</v>
      </c>
    </row>
    <row r="19" s="10" customFormat="true" ht="21" hidden="false" customHeight="true" outlineLevel="0" collapsed="false">
      <c r="B19" s="9" t="s">
        <v>9</v>
      </c>
    </row>
    <row r="20" s="10" customFormat="true" ht="21" hidden="false" customHeight="true" outlineLevel="0" collapsed="false">
      <c r="B20" s="9" t="s">
        <v>10</v>
      </c>
    </row>
    <row r="21" s="10" customFormat="true" ht="21" hidden="false" customHeight="true" outlineLevel="0" collapsed="false">
      <c r="B21" s="9"/>
    </row>
    <row r="22" s="7" customFormat="true" ht="21" hidden="false" customHeight="true" outlineLevel="0" collapsed="false">
      <c r="B22" s="8" t="s">
        <v>11</v>
      </c>
    </row>
    <row r="23" s="4" customFormat="true" ht="21" hidden="false" customHeight="true" outlineLevel="0" collapsed="false">
      <c r="B23" s="11"/>
    </row>
    <row r="24" s="4" customFormat="true" ht="21" hidden="false" customHeight="true" outlineLevel="0" collapsed="false">
      <c r="A24" s="6" t="s">
        <v>12</v>
      </c>
      <c r="B24" s="5"/>
    </row>
    <row r="25" s="7" customFormat="true" ht="21" hidden="false" customHeight="true" outlineLevel="0" collapsed="false">
      <c r="B25" s="8" t="s">
        <v>3</v>
      </c>
    </row>
    <row r="26" s="7" customFormat="true" ht="21" hidden="false" customHeight="true" outlineLevel="0" collapsed="false">
      <c r="B26" s="8" t="s">
        <v>13</v>
      </c>
    </row>
    <row r="27" s="7" customFormat="true" ht="21" hidden="false" customHeight="true" outlineLevel="0" collapsed="false">
      <c r="B27" s="8" t="s">
        <v>14</v>
      </c>
    </row>
    <row r="28" s="7" customFormat="true" ht="21" hidden="false" customHeight="true" outlineLevel="0" collapsed="false">
      <c r="B28" s="9" t="s">
        <v>15</v>
      </c>
    </row>
  </sheetData>
  <hyperlinks>
    <hyperlink ref="B10" location="Définitions!A1" display="Définitions et sources"/>
    <hyperlink ref="B13" location="filmsort!A1" display="Selon la nationalité (France, USA, Europe, Autres)"/>
    <hyperlink ref="B14" location="natiosort!A1" display="Selon le pays d'origine"/>
    <hyperlink ref="B15" location="AE!A1" display="Selon la recommandation Art et Essai et la nationalité (France, USA, Europe, Autres)"/>
    <hyperlink ref="B16" location="Genre!A1" display="Selon le genre et la nationalité (France, USA, Europe, Autres)"/>
    <hyperlink ref="B17" location="Interdiction!A1" display="Selon le type de visa (tous publics et interdiction)"/>
    <hyperlink ref="B18" location="Saisonnalité!A1" display="Selon le mois de sortie et la nationalité des films (France, USA, Europe, Autres)"/>
    <hyperlink ref="B19" location="TrancheCopies!A1" display="Selon le nombre d'établissements en première semaine et la nationalité (France, USA, Europe, Autres)"/>
    <hyperlink ref="B20" location="FilmRégionCNC!A1" display="Selon la région cinématographique"/>
    <hyperlink ref="B22" location="CopiesNatio!A1" display="Nombre de points de projection première semaine selon la nationalité des films en première exclusivité (France, USA, Europe, Autres)"/>
    <hyperlink ref="B25" location="CopiesMoyNatio!A1" display="Selon la nationalité (France, USA, Europe, Autres)"/>
    <hyperlink ref="B26" location="CopiesMoyAE!A1" display="Selon la recommandation Art et Essai"/>
    <hyperlink ref="B27" location="CopiesMoyGenre!A1" display="Selon le genre"/>
    <hyperlink ref="B28" location="CopiesMoySaisonnalité!A1" display="Selon le mois de sortie"/>
  </hyperlink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9.86"/>
    <col collapsed="false" customWidth="true" hidden="false" outlineLevel="0" max="2" min="2" style="71" width="5.29"/>
    <col collapsed="false" customWidth="true" hidden="false" outlineLevel="0" max="3" min="3" style="71" width="8"/>
    <col collapsed="false" customWidth="true" hidden="false" outlineLevel="0" max="4" min="4" style="71" width="5.71"/>
    <col collapsed="false" customWidth="true" hidden="false" outlineLevel="0" max="5" min="5" style="71" width="8.86"/>
    <col collapsed="false" customWidth="true" hidden="false" outlineLevel="0" max="6" min="6" style="71" width="4.29"/>
    <col collapsed="false" customWidth="true" hidden="false" outlineLevel="0" max="7" min="7" style="71" width="4.86"/>
    <col collapsed="false" customWidth="true" hidden="false" outlineLevel="0" max="8" min="8" style="71" width="8.42"/>
    <col collapsed="false" customWidth="true" hidden="false" outlineLevel="0" max="9" min="9" style="71" width="10.14"/>
    <col collapsed="false" customWidth="true" hidden="false" outlineLevel="0" max="10" min="10" style="71" width="6"/>
    <col collapsed="false" customWidth="true" hidden="false" outlineLevel="0" max="11" min="11" style="71" width="5.42"/>
    <col collapsed="false" customWidth="true" hidden="false" outlineLevel="0" max="13" min="12" style="71" width="6.57"/>
    <col collapsed="false" customWidth="false" hidden="false" outlineLevel="0" max="16384" min="14" style="71" width="11.43"/>
  </cols>
  <sheetData>
    <row r="1" s="1" customFormat="true" ht="12.75" hidden="false" customHeight="false" outlineLevel="0" collapsed="false">
      <c r="B1" s="13"/>
      <c r="C1" s="13"/>
      <c r="D1" s="13"/>
      <c r="E1" s="13"/>
      <c r="F1" s="13"/>
      <c r="G1" s="13"/>
      <c r="H1" s="13"/>
      <c r="I1" s="13"/>
      <c r="J1" s="13"/>
      <c r="K1" s="13"/>
      <c r="L1" s="13"/>
      <c r="M1" s="13"/>
    </row>
    <row r="2" s="16" customFormat="true" ht="12.75" hidden="false" customHeight="false" outlineLevel="0" collapsed="false">
      <c r="A2" s="14" t="s">
        <v>16</v>
      </c>
      <c r="B2" s="15"/>
      <c r="C2" s="15"/>
      <c r="D2" s="15"/>
      <c r="E2" s="15"/>
      <c r="F2" s="15"/>
      <c r="G2" s="15"/>
      <c r="H2" s="15"/>
      <c r="I2" s="15"/>
      <c r="J2" s="15"/>
      <c r="K2" s="15"/>
      <c r="L2" s="15"/>
      <c r="M2" s="15"/>
    </row>
    <row r="3" s="1" customFormat="true" ht="12.75" hidden="false" customHeight="false" outlineLevel="0" collapsed="false">
      <c r="B3" s="13"/>
      <c r="C3" s="13"/>
      <c r="D3" s="13"/>
      <c r="E3" s="13"/>
      <c r="F3" s="13"/>
      <c r="G3" s="13"/>
      <c r="H3" s="13"/>
      <c r="I3" s="13"/>
      <c r="J3" s="13"/>
      <c r="K3" s="13"/>
      <c r="L3" s="13"/>
      <c r="M3" s="13"/>
    </row>
    <row r="4" s="1" customFormat="true" ht="12.75" hidden="false" customHeight="false" outlineLevel="0" collapsed="false">
      <c r="B4" s="13"/>
      <c r="C4" s="13"/>
      <c r="D4" s="13"/>
      <c r="E4" s="13"/>
      <c r="F4" s="13"/>
      <c r="G4" s="13"/>
      <c r="H4" s="13"/>
      <c r="I4" s="13"/>
      <c r="J4" s="13"/>
      <c r="K4" s="13"/>
      <c r="L4" s="13"/>
      <c r="M4" s="13"/>
    </row>
    <row r="5" customFormat="false" ht="12.75" hidden="false" customHeight="false" outlineLevel="0" collapsed="false">
      <c r="A5" s="84" t="s">
        <v>136</v>
      </c>
      <c r="B5" s="84"/>
      <c r="C5" s="84"/>
      <c r="D5" s="84"/>
      <c r="E5" s="84"/>
    </row>
    <row r="6" customFormat="false" ht="3" hidden="false" customHeight="true" outlineLevel="0" collapsed="false">
      <c r="A6" s="84"/>
      <c r="B6" s="84"/>
      <c r="C6" s="84"/>
      <c r="D6" s="84"/>
      <c r="E6" s="84"/>
    </row>
    <row r="7" s="125" customFormat="true" ht="12" hidden="false" customHeight="false" outlineLevel="0" collapsed="false">
      <c r="A7" s="123"/>
      <c r="B7" s="124" t="s">
        <v>137</v>
      </c>
      <c r="C7" s="124" t="s">
        <v>138</v>
      </c>
      <c r="D7" s="124" t="s">
        <v>139</v>
      </c>
      <c r="E7" s="124" t="s">
        <v>140</v>
      </c>
      <c r="F7" s="124" t="s">
        <v>141</v>
      </c>
      <c r="G7" s="124" t="s">
        <v>142</v>
      </c>
      <c r="H7" s="124" t="s">
        <v>143</v>
      </c>
      <c r="I7" s="124" t="s">
        <v>144</v>
      </c>
      <c r="J7" s="124" t="s">
        <v>145</v>
      </c>
      <c r="K7" s="124" t="s">
        <v>24</v>
      </c>
    </row>
    <row r="8" s="125" customFormat="true" ht="12" hidden="false" customHeight="false" outlineLevel="0" collapsed="false">
      <c r="A8" s="77" t="n">
        <v>1996</v>
      </c>
      <c r="B8" s="126" t="n">
        <v>390</v>
      </c>
      <c r="C8" s="126" t="n">
        <v>333</v>
      </c>
      <c r="D8" s="126" t="n">
        <v>331</v>
      </c>
      <c r="E8" s="126" t="n">
        <v>323</v>
      </c>
      <c r="F8" s="126" t="n">
        <v>287</v>
      </c>
      <c r="G8" s="126" t="n">
        <v>335</v>
      </c>
      <c r="H8" s="126" t="n">
        <v>329</v>
      </c>
      <c r="I8" s="126" t="n">
        <v>310</v>
      </c>
      <c r="J8" s="126" t="n">
        <v>285</v>
      </c>
      <c r="K8" s="127" t="n">
        <f aca="false">filmsort!F29</f>
        <v>396</v>
      </c>
    </row>
    <row r="9" s="125" customFormat="true" ht="12" hidden="false" customHeight="false" outlineLevel="0" collapsed="false">
      <c r="A9" s="77" t="n">
        <v>1997</v>
      </c>
      <c r="B9" s="126" t="n">
        <v>419</v>
      </c>
      <c r="C9" s="126" t="n">
        <v>346</v>
      </c>
      <c r="D9" s="126" t="n">
        <v>355</v>
      </c>
      <c r="E9" s="126" t="n">
        <v>348</v>
      </c>
      <c r="F9" s="126" t="n">
        <v>319</v>
      </c>
      <c r="G9" s="126" t="n">
        <v>367</v>
      </c>
      <c r="H9" s="126" t="n">
        <v>353</v>
      </c>
      <c r="I9" s="126" t="n">
        <v>313</v>
      </c>
      <c r="J9" s="126" t="n">
        <v>289</v>
      </c>
      <c r="K9" s="127" t="n">
        <f aca="false">filmsort!F30</f>
        <v>420</v>
      </c>
    </row>
    <row r="10" s="125" customFormat="true" ht="12" hidden="false" customHeight="false" outlineLevel="0" collapsed="false">
      <c r="A10" s="77" t="n">
        <v>1998</v>
      </c>
      <c r="B10" s="126" t="n">
        <v>446</v>
      </c>
      <c r="C10" s="126" t="n">
        <v>373</v>
      </c>
      <c r="D10" s="126" t="n">
        <v>389</v>
      </c>
      <c r="E10" s="126" t="n">
        <v>385</v>
      </c>
      <c r="F10" s="126" t="n">
        <v>364</v>
      </c>
      <c r="G10" s="126" t="n">
        <v>401</v>
      </c>
      <c r="H10" s="126" t="n">
        <v>389</v>
      </c>
      <c r="I10" s="126" t="n">
        <v>349</v>
      </c>
      <c r="J10" s="126" t="n">
        <v>306</v>
      </c>
      <c r="K10" s="127" t="n">
        <f aca="false">filmsort!F31</f>
        <v>452</v>
      </c>
    </row>
    <row r="11" s="125" customFormat="true" ht="12" hidden="false" customHeight="false" outlineLevel="0" collapsed="false">
      <c r="A11" s="77" t="n">
        <v>1999</v>
      </c>
      <c r="B11" s="126" t="n">
        <v>526</v>
      </c>
      <c r="C11" s="126" t="n">
        <v>447</v>
      </c>
      <c r="D11" s="126" t="n">
        <v>466</v>
      </c>
      <c r="E11" s="126" t="n">
        <v>450</v>
      </c>
      <c r="F11" s="126" t="n">
        <v>425</v>
      </c>
      <c r="G11" s="126" t="n">
        <v>459</v>
      </c>
      <c r="H11" s="126" t="n">
        <v>475</v>
      </c>
      <c r="I11" s="126" t="n">
        <v>395</v>
      </c>
      <c r="J11" s="126" t="n">
        <v>359</v>
      </c>
      <c r="K11" s="127" t="n">
        <f aca="false">filmsort!F32</f>
        <v>531</v>
      </c>
    </row>
    <row r="12" s="125" customFormat="true" ht="12" hidden="false" customHeight="false" outlineLevel="0" collapsed="false">
      <c r="A12" s="77" t="n">
        <v>2000</v>
      </c>
      <c r="B12" s="126" t="n">
        <v>531</v>
      </c>
      <c r="C12" s="126" t="n">
        <v>435</v>
      </c>
      <c r="D12" s="126" t="n">
        <v>476</v>
      </c>
      <c r="E12" s="126" t="n">
        <v>467</v>
      </c>
      <c r="F12" s="126" t="n">
        <v>432</v>
      </c>
      <c r="G12" s="126" t="n">
        <v>479</v>
      </c>
      <c r="H12" s="126" t="n">
        <v>467</v>
      </c>
      <c r="I12" s="126" t="n">
        <v>425</v>
      </c>
      <c r="J12" s="126" t="n">
        <v>379</v>
      </c>
      <c r="K12" s="127" t="n">
        <f aca="false">filmsort!F33</f>
        <v>531</v>
      </c>
    </row>
    <row r="13" s="125" customFormat="true" ht="12" hidden="false" customHeight="false" outlineLevel="0" collapsed="false">
      <c r="A13" s="77" t="n">
        <v>2001</v>
      </c>
      <c r="B13" s="126" t="n">
        <v>502</v>
      </c>
      <c r="C13" s="126" t="n">
        <v>447</v>
      </c>
      <c r="D13" s="126" t="n">
        <v>467</v>
      </c>
      <c r="E13" s="126" t="n">
        <v>460</v>
      </c>
      <c r="F13" s="126" t="n">
        <v>427</v>
      </c>
      <c r="G13" s="126" t="n">
        <v>467</v>
      </c>
      <c r="H13" s="126" t="n">
        <v>464</v>
      </c>
      <c r="I13" s="126" t="n">
        <v>422</v>
      </c>
      <c r="J13" s="126" t="n">
        <v>357</v>
      </c>
      <c r="K13" s="127" t="n">
        <f aca="false">filmsort!F34</f>
        <v>504</v>
      </c>
    </row>
    <row r="14" s="125" customFormat="true" ht="12" hidden="false" customHeight="false" outlineLevel="0" collapsed="false">
      <c r="A14" s="77" t="n">
        <v>2002</v>
      </c>
      <c r="B14" s="126" t="n">
        <v>467</v>
      </c>
      <c r="C14" s="126" t="n">
        <v>426</v>
      </c>
      <c r="D14" s="126" t="n">
        <v>439</v>
      </c>
      <c r="E14" s="126" t="n">
        <v>433</v>
      </c>
      <c r="F14" s="126" t="n">
        <v>386</v>
      </c>
      <c r="G14" s="126" t="n">
        <v>444</v>
      </c>
      <c r="H14" s="126" t="n">
        <v>428</v>
      </c>
      <c r="I14" s="126" t="n">
        <v>390</v>
      </c>
      <c r="J14" s="126" t="n">
        <v>357</v>
      </c>
      <c r="K14" s="127" t="n">
        <f aca="false">filmsort!F35</f>
        <v>469</v>
      </c>
    </row>
    <row r="15" s="125" customFormat="true" ht="12" hidden="false" customHeight="false" outlineLevel="0" collapsed="false">
      <c r="A15" s="77" t="n">
        <v>2003</v>
      </c>
      <c r="B15" s="126" t="n">
        <v>500</v>
      </c>
      <c r="C15" s="126" t="n">
        <v>452</v>
      </c>
      <c r="D15" s="126" t="n">
        <v>470</v>
      </c>
      <c r="E15" s="126" t="n">
        <v>474</v>
      </c>
      <c r="F15" s="126" t="n">
        <v>410</v>
      </c>
      <c r="G15" s="126" t="n">
        <v>465</v>
      </c>
      <c r="H15" s="126" t="n">
        <v>468</v>
      </c>
      <c r="I15" s="126" t="n">
        <v>430</v>
      </c>
      <c r="J15" s="126" t="n">
        <v>388</v>
      </c>
      <c r="K15" s="127" t="n">
        <f aca="false">filmsort!F36</f>
        <v>506</v>
      </c>
    </row>
    <row r="16" s="125" customFormat="true" ht="12" hidden="false" customHeight="false" outlineLevel="0" collapsed="false">
      <c r="A16" s="77" t="n">
        <v>2004</v>
      </c>
      <c r="B16" s="126" t="n">
        <v>553</v>
      </c>
      <c r="C16" s="126" t="n">
        <v>501</v>
      </c>
      <c r="D16" s="126" t="n">
        <v>515</v>
      </c>
      <c r="E16" s="126" t="n">
        <v>519</v>
      </c>
      <c r="F16" s="126" t="n">
        <v>443</v>
      </c>
      <c r="G16" s="126" t="n">
        <v>514</v>
      </c>
      <c r="H16" s="126" t="n">
        <v>506</v>
      </c>
      <c r="I16" s="126" t="n">
        <v>454</v>
      </c>
      <c r="J16" s="126" t="n">
        <v>417</v>
      </c>
      <c r="K16" s="127" t="n">
        <f aca="false">filmsort!F37</f>
        <v>557</v>
      </c>
    </row>
    <row r="17" s="125" customFormat="true" ht="12" hidden="false" customHeight="false" outlineLevel="0" collapsed="false">
      <c r="A17" s="77" t="n">
        <v>2005</v>
      </c>
      <c r="B17" s="126" t="n">
        <v>542</v>
      </c>
      <c r="C17" s="126" t="n">
        <v>493</v>
      </c>
      <c r="D17" s="126" t="n">
        <v>513</v>
      </c>
      <c r="E17" s="126" t="n">
        <v>509</v>
      </c>
      <c r="F17" s="126" t="n">
        <v>440</v>
      </c>
      <c r="G17" s="126" t="n">
        <v>511</v>
      </c>
      <c r="H17" s="126" t="n">
        <v>498</v>
      </c>
      <c r="I17" s="126" t="n">
        <v>455</v>
      </c>
      <c r="J17" s="126" t="n">
        <v>409</v>
      </c>
      <c r="K17" s="127" t="n">
        <f aca="false">filmsort!F38</f>
        <v>548</v>
      </c>
    </row>
    <row r="18" s="125" customFormat="true" ht="12" hidden="false" customHeight="false" outlineLevel="0" collapsed="false">
      <c r="A18" s="77" t="n">
        <v>2006</v>
      </c>
      <c r="B18" s="126" t="n">
        <v>568</v>
      </c>
      <c r="C18" s="126" t="n">
        <v>532</v>
      </c>
      <c r="D18" s="126" t="n">
        <v>534</v>
      </c>
      <c r="E18" s="126" t="n">
        <v>535</v>
      </c>
      <c r="F18" s="126" t="n">
        <v>478</v>
      </c>
      <c r="G18" s="126" t="n">
        <v>541</v>
      </c>
      <c r="H18" s="126" t="n">
        <v>538</v>
      </c>
      <c r="I18" s="126" t="n">
        <v>496</v>
      </c>
      <c r="J18" s="126" t="n">
        <v>451</v>
      </c>
      <c r="K18" s="127" t="n">
        <f aca="false">filmsort!F39</f>
        <v>586</v>
      </c>
    </row>
    <row r="19" s="125" customFormat="true" ht="12" hidden="false" customHeight="false" outlineLevel="0" collapsed="false">
      <c r="A19" s="77" t="n">
        <v>2007</v>
      </c>
      <c r="B19" s="126" t="n">
        <v>556</v>
      </c>
      <c r="C19" s="126" t="n">
        <v>518</v>
      </c>
      <c r="D19" s="126" t="n">
        <v>539</v>
      </c>
      <c r="E19" s="126" t="n">
        <v>530</v>
      </c>
      <c r="F19" s="126" t="n">
        <v>463</v>
      </c>
      <c r="G19" s="126" t="n">
        <v>533</v>
      </c>
      <c r="H19" s="126" t="n">
        <v>524</v>
      </c>
      <c r="I19" s="126" t="n">
        <v>485</v>
      </c>
      <c r="J19" s="126" t="n">
        <v>447</v>
      </c>
      <c r="K19" s="127" t="n">
        <f aca="false">filmsort!F40</f>
        <v>566</v>
      </c>
    </row>
    <row r="20" s="125" customFormat="true" ht="12" hidden="false" customHeight="false" outlineLevel="0" collapsed="false">
      <c r="A20" s="77" t="n">
        <v>2008</v>
      </c>
      <c r="B20" s="126" t="n">
        <v>552</v>
      </c>
      <c r="C20" s="126" t="n">
        <v>523</v>
      </c>
      <c r="D20" s="126" t="n">
        <v>531</v>
      </c>
      <c r="E20" s="126" t="n">
        <v>532</v>
      </c>
      <c r="F20" s="126" t="n">
        <v>471</v>
      </c>
      <c r="G20" s="126" t="n">
        <v>530</v>
      </c>
      <c r="H20" s="126" t="n">
        <v>532</v>
      </c>
      <c r="I20" s="126" t="n">
        <v>494</v>
      </c>
      <c r="J20" s="126" t="n">
        <v>449</v>
      </c>
      <c r="K20" s="127" t="n">
        <f aca="false">filmsort!F41</f>
        <v>555</v>
      </c>
    </row>
    <row r="21" s="74" customFormat="true" ht="12" hidden="false" customHeight="false" outlineLevel="0" collapsed="false">
      <c r="A21" s="77" t="n">
        <v>2009</v>
      </c>
      <c r="B21" s="88" t="n">
        <v>583</v>
      </c>
      <c r="C21" s="88" t="n">
        <v>537</v>
      </c>
      <c r="D21" s="88" t="n">
        <v>546</v>
      </c>
      <c r="E21" s="88" t="n">
        <v>556</v>
      </c>
      <c r="F21" s="88" t="n">
        <v>480</v>
      </c>
      <c r="G21" s="88" t="n">
        <v>557</v>
      </c>
      <c r="H21" s="88" t="n">
        <v>552</v>
      </c>
      <c r="I21" s="88" t="n">
        <v>492</v>
      </c>
      <c r="J21" s="88" t="n">
        <v>434</v>
      </c>
      <c r="K21" s="127" t="n">
        <f aca="false">filmsort!F42</f>
        <v>585</v>
      </c>
    </row>
    <row r="22" s="73" customFormat="true" ht="12" hidden="false" customHeight="false" outlineLevel="0" collapsed="false">
      <c r="A22" s="77" t="n">
        <v>2010</v>
      </c>
      <c r="B22" s="88" t="n">
        <v>574</v>
      </c>
      <c r="C22" s="88" t="n">
        <v>542</v>
      </c>
      <c r="D22" s="88" t="n">
        <v>548</v>
      </c>
      <c r="E22" s="88" t="n">
        <v>553</v>
      </c>
      <c r="F22" s="88" t="n">
        <v>496</v>
      </c>
      <c r="G22" s="88" t="n">
        <v>540</v>
      </c>
      <c r="H22" s="88" t="n">
        <v>545</v>
      </c>
      <c r="I22" s="88" t="n">
        <v>504</v>
      </c>
      <c r="J22" s="88" t="n">
        <v>445</v>
      </c>
      <c r="K22" s="127" t="n">
        <f aca="false">filmsort!F43</f>
        <v>578</v>
      </c>
    </row>
    <row r="23" s="73" customFormat="true" ht="12" hidden="false" customHeight="false" outlineLevel="0" collapsed="false">
      <c r="A23" s="77" t="n">
        <v>2011</v>
      </c>
      <c r="B23" s="88" t="n">
        <v>581</v>
      </c>
      <c r="C23" s="88" t="n">
        <v>530</v>
      </c>
      <c r="D23" s="88" t="n">
        <v>544</v>
      </c>
      <c r="E23" s="88" t="n">
        <v>542</v>
      </c>
      <c r="F23" s="88" t="n">
        <v>500</v>
      </c>
      <c r="G23" s="88" t="n">
        <v>540</v>
      </c>
      <c r="H23" s="88" t="n">
        <v>540</v>
      </c>
      <c r="I23" s="88" t="n">
        <v>500</v>
      </c>
      <c r="J23" s="88" t="n">
        <v>428</v>
      </c>
      <c r="K23" s="127" t="n">
        <f aca="false">filmsort!F44</f>
        <v>586</v>
      </c>
    </row>
    <row r="24" s="73" customFormat="true" ht="12" hidden="false" customHeight="false" outlineLevel="0" collapsed="false">
      <c r="A24" s="77" t="n">
        <v>2012</v>
      </c>
      <c r="B24" s="88" t="n">
        <v>611</v>
      </c>
      <c r="C24" s="88" t="n">
        <v>565</v>
      </c>
      <c r="D24" s="88" t="n">
        <v>579</v>
      </c>
      <c r="E24" s="88" t="n">
        <v>570</v>
      </c>
      <c r="F24" s="88" t="n">
        <v>507</v>
      </c>
      <c r="G24" s="88" t="n">
        <v>569</v>
      </c>
      <c r="H24" s="88" t="n">
        <v>549</v>
      </c>
      <c r="I24" s="88" t="n">
        <v>509</v>
      </c>
      <c r="J24" s="88" t="n">
        <v>453</v>
      </c>
      <c r="K24" s="127" t="n">
        <f aca="false">filmsort!F45</f>
        <v>614</v>
      </c>
    </row>
    <row r="25" s="73" customFormat="true" ht="12" hidden="false" customHeight="false" outlineLevel="0" collapsed="false">
      <c r="A25" s="77" t="n">
        <v>2013</v>
      </c>
      <c r="B25" s="88" t="n">
        <v>647</v>
      </c>
      <c r="C25" s="88" t="n">
        <v>589</v>
      </c>
      <c r="D25" s="88" t="n">
        <v>603</v>
      </c>
      <c r="E25" s="88" t="n">
        <v>596</v>
      </c>
      <c r="F25" s="88" t="n">
        <v>525</v>
      </c>
      <c r="G25" s="88" t="n">
        <v>604</v>
      </c>
      <c r="H25" s="88" t="n">
        <v>604</v>
      </c>
      <c r="I25" s="88" t="n">
        <v>530</v>
      </c>
      <c r="J25" s="88" t="n">
        <v>495</v>
      </c>
      <c r="K25" s="127" t="n">
        <f aca="false">filmsort!F46</f>
        <v>654</v>
      </c>
    </row>
    <row r="26" s="73" customFormat="true" ht="12" hidden="false" customHeight="false" outlineLevel="0" collapsed="false">
      <c r="A26" s="77" t="n">
        <v>2014</v>
      </c>
      <c r="B26" s="88" t="n">
        <v>656</v>
      </c>
      <c r="C26" s="88" t="n">
        <v>598</v>
      </c>
      <c r="D26" s="88" t="n">
        <v>611</v>
      </c>
      <c r="E26" s="88" t="n">
        <v>614</v>
      </c>
      <c r="F26" s="88" t="n">
        <v>538</v>
      </c>
      <c r="G26" s="88" t="n">
        <v>620</v>
      </c>
      <c r="H26" s="88" t="n">
        <v>620</v>
      </c>
      <c r="I26" s="88" t="n">
        <v>538</v>
      </c>
      <c r="J26" s="88" t="n">
        <v>492</v>
      </c>
      <c r="K26" s="127" t="n">
        <f aca="false">filmsort!F47</f>
        <v>663</v>
      </c>
    </row>
    <row r="27" s="73" customFormat="true" ht="12" hidden="false" customHeight="false" outlineLevel="0" collapsed="false">
      <c r="A27" s="77" t="n">
        <v>2015</v>
      </c>
      <c r="B27" s="88" t="n">
        <v>648</v>
      </c>
      <c r="C27" s="88" t="n">
        <v>594</v>
      </c>
      <c r="D27" s="88" t="n">
        <v>614</v>
      </c>
      <c r="E27" s="88" t="n">
        <v>612</v>
      </c>
      <c r="F27" s="88" t="n">
        <v>536</v>
      </c>
      <c r="G27" s="88" t="n">
        <v>618</v>
      </c>
      <c r="H27" s="88" t="n">
        <v>617</v>
      </c>
      <c r="I27" s="88" t="n">
        <v>556</v>
      </c>
      <c r="J27" s="88" t="n">
        <v>482</v>
      </c>
      <c r="K27" s="127" t="n">
        <f aca="false">filmsort!F48</f>
        <v>652</v>
      </c>
    </row>
    <row r="28" s="73" customFormat="true" ht="12" hidden="false" customHeight="false" outlineLevel="0" collapsed="false">
      <c r="A28" s="77" t="n">
        <v>2016</v>
      </c>
      <c r="B28" s="88" t="n">
        <v>705</v>
      </c>
      <c r="C28" s="88" t="n">
        <v>653</v>
      </c>
      <c r="D28" s="88" t="n">
        <v>670</v>
      </c>
      <c r="E28" s="88" t="n">
        <v>657</v>
      </c>
      <c r="F28" s="88" t="n">
        <v>584</v>
      </c>
      <c r="G28" s="88" t="n">
        <v>655</v>
      </c>
      <c r="H28" s="88" t="n">
        <v>657</v>
      </c>
      <c r="I28" s="88" t="n">
        <v>597</v>
      </c>
      <c r="J28" s="88" t="n">
        <v>521</v>
      </c>
      <c r="K28" s="127" t="n">
        <f aca="false">filmsort!F49</f>
        <v>716</v>
      </c>
    </row>
    <row r="29" s="73" customFormat="true" ht="12" hidden="false" customHeight="false" outlineLevel="0" collapsed="false">
      <c r="A29" s="77" t="n">
        <v>2017</v>
      </c>
      <c r="B29" s="88" t="n">
        <v>689</v>
      </c>
      <c r="C29" s="88" t="n">
        <v>617</v>
      </c>
      <c r="D29" s="88" t="n">
        <v>637</v>
      </c>
      <c r="E29" s="88" t="n">
        <v>630</v>
      </c>
      <c r="F29" s="88" t="n">
        <v>568</v>
      </c>
      <c r="G29" s="88" t="n">
        <v>642</v>
      </c>
      <c r="H29" s="88" t="n">
        <v>631</v>
      </c>
      <c r="I29" s="88" t="n">
        <v>573</v>
      </c>
      <c r="J29" s="88" t="n">
        <v>504</v>
      </c>
      <c r="K29" s="127" t="n">
        <f aca="false">filmsort!F50</f>
        <v>693</v>
      </c>
    </row>
    <row r="30" s="73" customFormat="true" ht="12" hidden="false" customHeight="false" outlineLevel="0" collapsed="false">
      <c r="A30" s="77" t="n">
        <v>2018</v>
      </c>
      <c r="B30" s="88" t="n">
        <v>677</v>
      </c>
      <c r="C30" s="88" t="n">
        <v>623</v>
      </c>
      <c r="D30" s="88" t="n">
        <v>643</v>
      </c>
      <c r="E30" s="88" t="n">
        <v>629</v>
      </c>
      <c r="F30" s="88" t="n">
        <v>570</v>
      </c>
      <c r="G30" s="88" t="n">
        <v>644</v>
      </c>
      <c r="H30" s="88" t="n">
        <v>635</v>
      </c>
      <c r="I30" s="88" t="n">
        <v>579</v>
      </c>
      <c r="J30" s="88" t="n">
        <v>518</v>
      </c>
      <c r="K30" s="127" t="n">
        <f aca="false">filmsort!F51</f>
        <v>683</v>
      </c>
    </row>
    <row r="31" s="73" customFormat="true" ht="12" hidden="false" customHeight="false" outlineLevel="0" collapsed="false">
      <c r="A31" s="77" t="n">
        <v>2019</v>
      </c>
      <c r="B31" s="88" t="n">
        <v>729</v>
      </c>
      <c r="C31" s="88" t="n">
        <v>663</v>
      </c>
      <c r="D31" s="88" t="n">
        <v>674</v>
      </c>
      <c r="E31" s="88" t="n">
        <v>665</v>
      </c>
      <c r="F31" s="88" t="n">
        <v>599</v>
      </c>
      <c r="G31" s="88" t="n">
        <v>680</v>
      </c>
      <c r="H31" s="88" t="n">
        <v>664</v>
      </c>
      <c r="I31" s="88" t="n">
        <v>605</v>
      </c>
      <c r="J31" s="88" t="n">
        <v>515</v>
      </c>
      <c r="K31" s="127" t="n">
        <f aca="false">filmsort!F52</f>
        <v>746</v>
      </c>
    </row>
    <row r="32" s="73" customFormat="true" ht="12" hidden="false" customHeight="false" outlineLevel="0" collapsed="false">
      <c r="A32" s="77" t="n">
        <v>2020</v>
      </c>
      <c r="B32" s="88" t="n">
        <v>351</v>
      </c>
      <c r="C32" s="88" t="n">
        <v>332</v>
      </c>
      <c r="D32" s="88" t="n">
        <v>329</v>
      </c>
      <c r="E32" s="88" t="n">
        <v>325</v>
      </c>
      <c r="F32" s="88" t="n">
        <v>289</v>
      </c>
      <c r="G32" s="88" t="n">
        <v>330</v>
      </c>
      <c r="H32" s="88" t="n">
        <v>326</v>
      </c>
      <c r="I32" s="88" t="n">
        <v>296</v>
      </c>
      <c r="J32" s="88" t="n">
        <v>271</v>
      </c>
      <c r="K32" s="127" t="n">
        <f aca="false">filmsort!F53</f>
        <v>364</v>
      </c>
    </row>
    <row r="33" s="73" customFormat="true" ht="12" hidden="false" customHeight="false" outlineLevel="0" collapsed="false">
      <c r="A33" s="77" t="n">
        <v>2021</v>
      </c>
      <c r="B33" s="88" t="n">
        <v>440</v>
      </c>
      <c r="C33" s="88" t="n">
        <v>409</v>
      </c>
      <c r="D33" s="88" t="n">
        <v>422</v>
      </c>
      <c r="E33" s="88" t="n">
        <v>426</v>
      </c>
      <c r="F33" s="88" t="n">
        <v>376</v>
      </c>
      <c r="G33" s="88" t="n">
        <v>425</v>
      </c>
      <c r="H33" s="88" t="n">
        <v>419</v>
      </c>
      <c r="I33" s="88" t="n">
        <v>381</v>
      </c>
      <c r="J33" s="88" t="n">
        <v>339</v>
      </c>
      <c r="K33" s="127" t="n">
        <f aca="false">filmsort!F54</f>
        <v>454</v>
      </c>
    </row>
    <row r="34" s="73" customFormat="true" ht="12" hidden="false" customHeight="false" outlineLevel="0" collapsed="false">
      <c r="A34" s="77" t="n">
        <v>2022</v>
      </c>
      <c r="B34" s="88" t="n">
        <v>659</v>
      </c>
      <c r="C34" s="88" t="n">
        <v>622</v>
      </c>
      <c r="D34" s="88" t="n">
        <v>642</v>
      </c>
      <c r="E34" s="88" t="n">
        <v>643</v>
      </c>
      <c r="F34" s="88" t="n">
        <v>582</v>
      </c>
      <c r="G34" s="88" t="n">
        <v>641</v>
      </c>
      <c r="H34" s="88" t="n">
        <v>632</v>
      </c>
      <c r="I34" s="88" t="n">
        <v>585</v>
      </c>
      <c r="J34" s="88" t="n">
        <v>504</v>
      </c>
      <c r="K34" s="127" t="n">
        <f aca="false">filmsort!F55</f>
        <v>681</v>
      </c>
    </row>
    <row r="35" s="73" customFormat="true" ht="12" hidden="false" customHeight="false" outlineLevel="0" collapsed="false">
      <c r="A35" s="77" t="n">
        <v>2023</v>
      </c>
      <c r="B35" s="88" t="n">
        <v>705</v>
      </c>
      <c r="C35" s="88" t="n">
        <v>665</v>
      </c>
      <c r="D35" s="88" t="n">
        <v>675</v>
      </c>
      <c r="E35" s="88" t="n">
        <v>680</v>
      </c>
      <c r="F35" s="88" t="n">
        <v>602</v>
      </c>
      <c r="G35" s="88" t="n">
        <v>677</v>
      </c>
      <c r="H35" s="88" t="n">
        <v>678</v>
      </c>
      <c r="I35" s="88" t="n">
        <v>605</v>
      </c>
      <c r="J35" s="88" t="n">
        <v>530</v>
      </c>
      <c r="K35" s="127" t="n">
        <f aca="false">filmsort!F56</f>
        <v>716</v>
      </c>
    </row>
    <row r="36" customFormat="false" ht="12.75" hidden="false" customHeight="false" outlineLevel="0" collapsed="false">
      <c r="A36" s="128"/>
    </row>
    <row r="38" s="125" customFormat="true" ht="12" hidden="false" customHeight="false" outlineLevel="0" collapsed="false">
      <c r="A38" s="123" t="s">
        <v>63</v>
      </c>
      <c r="B38" s="124" t="s">
        <v>137</v>
      </c>
      <c r="C38" s="124" t="s">
        <v>138</v>
      </c>
      <c r="D38" s="124" t="s">
        <v>139</v>
      </c>
      <c r="E38" s="124" t="s">
        <v>140</v>
      </c>
      <c r="F38" s="124" t="s">
        <v>141</v>
      </c>
      <c r="G38" s="124" t="s">
        <v>142</v>
      </c>
      <c r="H38" s="124" t="s">
        <v>143</v>
      </c>
      <c r="I38" s="124" t="s">
        <v>144</v>
      </c>
      <c r="J38" s="124" t="s">
        <v>145</v>
      </c>
      <c r="K38" s="124" t="s">
        <v>24</v>
      </c>
    </row>
    <row r="39" s="125" customFormat="true" ht="12" hidden="false" customHeight="false" outlineLevel="0" collapsed="false">
      <c r="A39" s="77" t="n">
        <v>1996</v>
      </c>
      <c r="B39" s="129" t="n">
        <f aca="false">B8/$K8*100</f>
        <v>98.4848484848485</v>
      </c>
      <c r="C39" s="129" t="n">
        <f aca="false">C8/$K8*100</f>
        <v>84.0909090909091</v>
      </c>
      <c r="D39" s="129" t="n">
        <f aca="false">D8/$K8*100</f>
        <v>83.5858585858586</v>
      </c>
      <c r="E39" s="129" t="n">
        <f aca="false">E8/$K8*100</f>
        <v>81.5656565656566</v>
      </c>
      <c r="F39" s="129" t="n">
        <f aca="false">F8/$K8*100</f>
        <v>72.4747474747475</v>
      </c>
      <c r="G39" s="129" t="n">
        <f aca="false">G8/$K8*100</f>
        <v>84.5959595959596</v>
      </c>
      <c r="H39" s="129" t="n">
        <f aca="false">H8/$K8*100</f>
        <v>83.0808080808081</v>
      </c>
      <c r="I39" s="129" t="n">
        <f aca="false">I8/$K8*100</f>
        <v>78.2828282828283</v>
      </c>
      <c r="J39" s="129" t="n">
        <f aca="false">J8/$K8*100</f>
        <v>71.969696969697</v>
      </c>
      <c r="K39" s="130" t="n">
        <f aca="false">K8/$K8*100</f>
        <v>100</v>
      </c>
    </row>
    <row r="40" s="125" customFormat="true" ht="12" hidden="false" customHeight="false" outlineLevel="0" collapsed="false">
      <c r="A40" s="77" t="n">
        <v>1997</v>
      </c>
      <c r="B40" s="129" t="n">
        <f aca="false">B9/$K9*100</f>
        <v>99.7619047619048</v>
      </c>
      <c r="C40" s="129" t="n">
        <f aca="false">C9/$K9*100</f>
        <v>82.3809523809524</v>
      </c>
      <c r="D40" s="129" t="n">
        <f aca="false">D9/$K9*100</f>
        <v>84.5238095238095</v>
      </c>
      <c r="E40" s="129" t="n">
        <f aca="false">E9/$K9*100</f>
        <v>82.8571428571429</v>
      </c>
      <c r="F40" s="129" t="n">
        <f aca="false">F9/$K9*100</f>
        <v>75.952380952381</v>
      </c>
      <c r="G40" s="129" t="n">
        <f aca="false">G9/$K9*100</f>
        <v>87.3809523809524</v>
      </c>
      <c r="H40" s="129" t="n">
        <f aca="false">H9/$K9*100</f>
        <v>84.0476190476191</v>
      </c>
      <c r="I40" s="129" t="n">
        <f aca="false">I9/$K9*100</f>
        <v>74.5238095238095</v>
      </c>
      <c r="J40" s="129" t="n">
        <f aca="false">J9/$K9*100</f>
        <v>68.8095238095238</v>
      </c>
      <c r="K40" s="130" t="n">
        <f aca="false">K9/$K9*100</f>
        <v>100</v>
      </c>
    </row>
    <row r="41" s="125" customFormat="true" ht="12" hidden="false" customHeight="false" outlineLevel="0" collapsed="false">
      <c r="A41" s="77" t="n">
        <v>1998</v>
      </c>
      <c r="B41" s="129" t="n">
        <f aca="false">B10/$K10*100</f>
        <v>98.6725663716814</v>
      </c>
      <c r="C41" s="129" t="n">
        <f aca="false">C10/$K10*100</f>
        <v>82.5221238938053</v>
      </c>
      <c r="D41" s="129" t="n">
        <f aca="false">D10/$K10*100</f>
        <v>86.0619469026549</v>
      </c>
      <c r="E41" s="129" t="n">
        <f aca="false">E10/$K10*100</f>
        <v>85.1769911504425</v>
      </c>
      <c r="F41" s="129" t="n">
        <f aca="false">F10/$K10*100</f>
        <v>80.5309734513274</v>
      </c>
      <c r="G41" s="129" t="n">
        <f aca="false">G10/$K10*100</f>
        <v>88.716814159292</v>
      </c>
      <c r="H41" s="129" t="n">
        <f aca="false">H10/$K10*100</f>
        <v>86.0619469026549</v>
      </c>
      <c r="I41" s="129" t="n">
        <f aca="false">I10/$K10*100</f>
        <v>77.212389380531</v>
      </c>
      <c r="J41" s="129" t="n">
        <f aca="false">J10/$K10*100</f>
        <v>67.6991150442478</v>
      </c>
      <c r="K41" s="130" t="n">
        <f aca="false">K10/$K10*100</f>
        <v>100</v>
      </c>
    </row>
    <row r="42" s="125" customFormat="true" ht="12" hidden="false" customHeight="false" outlineLevel="0" collapsed="false">
      <c r="A42" s="77" t="n">
        <v>1999</v>
      </c>
      <c r="B42" s="129" t="n">
        <f aca="false">B11/$K11*100</f>
        <v>99.0583804143126</v>
      </c>
      <c r="C42" s="129" t="n">
        <f aca="false">C11/$K11*100</f>
        <v>84.180790960452</v>
      </c>
      <c r="D42" s="129" t="n">
        <f aca="false">D11/$K11*100</f>
        <v>87.758945386064</v>
      </c>
      <c r="E42" s="129" t="n">
        <f aca="false">E11/$K11*100</f>
        <v>84.7457627118644</v>
      </c>
      <c r="F42" s="129" t="n">
        <f aca="false">F11/$K11*100</f>
        <v>80.0376647834275</v>
      </c>
      <c r="G42" s="129" t="n">
        <f aca="false">G11/$K11*100</f>
        <v>86.4406779661017</v>
      </c>
      <c r="H42" s="129" t="n">
        <f aca="false">H11/$K11*100</f>
        <v>89.4538606403013</v>
      </c>
      <c r="I42" s="129" t="n">
        <f aca="false">I11/$K11*100</f>
        <v>74.3879472693032</v>
      </c>
      <c r="J42" s="129" t="n">
        <f aca="false">J11/$K11*100</f>
        <v>67.6082862523541</v>
      </c>
      <c r="K42" s="130" t="n">
        <f aca="false">K11/$K11*100</f>
        <v>100</v>
      </c>
    </row>
    <row r="43" s="125" customFormat="true" ht="12" hidden="false" customHeight="false" outlineLevel="0" collapsed="false">
      <c r="A43" s="77" t="n">
        <v>2000</v>
      </c>
      <c r="B43" s="129" t="n">
        <f aca="false">B12/$K12*100</f>
        <v>100</v>
      </c>
      <c r="C43" s="129" t="n">
        <f aca="false">C12/$K12*100</f>
        <v>81.9209039548023</v>
      </c>
      <c r="D43" s="129" t="n">
        <f aca="false">D12/$K12*100</f>
        <v>89.6421845574388</v>
      </c>
      <c r="E43" s="129" t="n">
        <f aca="false">E12/$K12*100</f>
        <v>87.9472693032015</v>
      </c>
      <c r="F43" s="129" t="n">
        <f aca="false">F12/$K12*100</f>
        <v>81.3559322033898</v>
      </c>
      <c r="G43" s="129" t="n">
        <f aca="false">G12/$K12*100</f>
        <v>90.2071563088512</v>
      </c>
      <c r="H43" s="129" t="n">
        <f aca="false">H12/$K12*100</f>
        <v>87.9472693032015</v>
      </c>
      <c r="I43" s="129" t="n">
        <f aca="false">I12/$K12*100</f>
        <v>80.0376647834275</v>
      </c>
      <c r="J43" s="129" t="n">
        <f aca="false">J12/$K12*100</f>
        <v>71.3747645951036</v>
      </c>
      <c r="K43" s="130" t="n">
        <f aca="false">K12/$K12*100</f>
        <v>100</v>
      </c>
    </row>
    <row r="44" s="125" customFormat="true" ht="12" hidden="false" customHeight="false" outlineLevel="0" collapsed="false">
      <c r="A44" s="77" t="n">
        <v>2001</v>
      </c>
      <c r="B44" s="129" t="n">
        <f aca="false">B13/$K13*100</f>
        <v>99.6031746031746</v>
      </c>
      <c r="C44" s="129" t="n">
        <f aca="false">C13/$K13*100</f>
        <v>88.6904761904762</v>
      </c>
      <c r="D44" s="129" t="n">
        <f aca="false">D13/$K13*100</f>
        <v>92.6587301587302</v>
      </c>
      <c r="E44" s="129" t="n">
        <f aca="false">E13/$K13*100</f>
        <v>91.2698412698413</v>
      </c>
      <c r="F44" s="129" t="n">
        <f aca="false">F13/$K13*100</f>
        <v>84.7222222222222</v>
      </c>
      <c r="G44" s="129" t="n">
        <f aca="false">G13/$K13*100</f>
        <v>92.6587301587302</v>
      </c>
      <c r="H44" s="129" t="n">
        <f aca="false">H13/$K13*100</f>
        <v>92.0634920634921</v>
      </c>
      <c r="I44" s="129" t="n">
        <f aca="false">I13/$K13*100</f>
        <v>83.7301587301587</v>
      </c>
      <c r="J44" s="129" t="n">
        <f aca="false">J13/$K13*100</f>
        <v>70.8333333333333</v>
      </c>
      <c r="K44" s="130" t="n">
        <f aca="false">K13/$K13*100</f>
        <v>100</v>
      </c>
    </row>
    <row r="45" s="125" customFormat="true" ht="12" hidden="false" customHeight="false" outlineLevel="0" collapsed="false">
      <c r="A45" s="77" t="n">
        <v>2002</v>
      </c>
      <c r="B45" s="129" t="n">
        <f aca="false">B14/$K14*100</f>
        <v>99.5735607675906</v>
      </c>
      <c r="C45" s="129" t="n">
        <f aca="false">C14/$K14*100</f>
        <v>90.8315565031983</v>
      </c>
      <c r="D45" s="129" t="n">
        <f aca="false">D14/$K14*100</f>
        <v>93.6034115138593</v>
      </c>
      <c r="E45" s="129" t="n">
        <f aca="false">E14/$K14*100</f>
        <v>92.3240938166311</v>
      </c>
      <c r="F45" s="129" t="n">
        <f aca="false">F14/$K14*100</f>
        <v>82.3027718550107</v>
      </c>
      <c r="G45" s="129" t="n">
        <f aca="false">G14/$K14*100</f>
        <v>94.6695095948827</v>
      </c>
      <c r="H45" s="129" t="n">
        <f aca="false">H14/$K14*100</f>
        <v>91.2579957356077</v>
      </c>
      <c r="I45" s="129" t="n">
        <f aca="false">I14/$K14*100</f>
        <v>83.1556503198294</v>
      </c>
      <c r="J45" s="129" t="n">
        <f aca="false">J14/$K14*100</f>
        <v>76.1194029850746</v>
      </c>
      <c r="K45" s="130" t="n">
        <f aca="false">K14/$K14*100</f>
        <v>100</v>
      </c>
    </row>
    <row r="46" s="125" customFormat="true" ht="12" hidden="false" customHeight="false" outlineLevel="0" collapsed="false">
      <c r="A46" s="77" t="n">
        <v>2003</v>
      </c>
      <c r="B46" s="129" t="n">
        <f aca="false">B15/$K15*100</f>
        <v>98.8142292490119</v>
      </c>
      <c r="C46" s="129" t="n">
        <f aca="false">C15/$K15*100</f>
        <v>89.3280632411067</v>
      </c>
      <c r="D46" s="129" t="n">
        <f aca="false">D15/$K15*100</f>
        <v>92.8853754940711</v>
      </c>
      <c r="E46" s="129" t="n">
        <f aca="false">E15/$K15*100</f>
        <v>93.6758893280633</v>
      </c>
      <c r="F46" s="129" t="n">
        <f aca="false">F15/$K15*100</f>
        <v>81.0276679841897</v>
      </c>
      <c r="G46" s="129" t="n">
        <f aca="false">G15/$K15*100</f>
        <v>91.897233201581</v>
      </c>
      <c r="H46" s="129" t="n">
        <f aca="false">H15/$K15*100</f>
        <v>92.4901185770751</v>
      </c>
      <c r="I46" s="129" t="n">
        <f aca="false">I15/$K15*100</f>
        <v>84.9802371541502</v>
      </c>
      <c r="J46" s="129" t="n">
        <f aca="false">J15/$K15*100</f>
        <v>76.6798418972332</v>
      </c>
      <c r="K46" s="130" t="n">
        <f aca="false">K15/$K15*100</f>
        <v>100</v>
      </c>
    </row>
    <row r="47" s="125" customFormat="true" ht="12" hidden="false" customHeight="false" outlineLevel="0" collapsed="false">
      <c r="A47" s="77" t="n">
        <v>2004</v>
      </c>
      <c r="B47" s="129" t="n">
        <f aca="false">B16/$K16*100</f>
        <v>99.2818671454219</v>
      </c>
      <c r="C47" s="129" t="n">
        <f aca="false">C16/$K16*100</f>
        <v>89.9461400359066</v>
      </c>
      <c r="D47" s="129" t="n">
        <f aca="false">D16/$K16*100</f>
        <v>92.45960502693</v>
      </c>
      <c r="E47" s="129" t="n">
        <f aca="false">E16/$K16*100</f>
        <v>93.1777378815081</v>
      </c>
      <c r="F47" s="129" t="n">
        <f aca="false">F16/$K16*100</f>
        <v>79.5332136445242</v>
      </c>
      <c r="G47" s="129" t="n">
        <f aca="false">G16/$K16*100</f>
        <v>92.2800718132855</v>
      </c>
      <c r="H47" s="129" t="n">
        <f aca="false">H16/$K16*100</f>
        <v>90.8438061041293</v>
      </c>
      <c r="I47" s="129" t="n">
        <f aca="false">I16/$K16*100</f>
        <v>81.508078994614</v>
      </c>
      <c r="J47" s="129" t="n">
        <f aca="false">J16/$K16*100</f>
        <v>74.8653500897666</v>
      </c>
      <c r="K47" s="130" t="n">
        <f aca="false">K16/$K16*100</f>
        <v>100</v>
      </c>
    </row>
    <row r="48" s="125" customFormat="true" ht="12" hidden="false" customHeight="false" outlineLevel="0" collapsed="false">
      <c r="A48" s="77" t="n">
        <v>2005</v>
      </c>
      <c r="B48" s="129" t="n">
        <f aca="false">B17/$K17*100</f>
        <v>98.9051094890511</v>
      </c>
      <c r="C48" s="129" t="n">
        <f aca="false">C17/$K17*100</f>
        <v>89.963503649635</v>
      </c>
      <c r="D48" s="129" t="n">
        <f aca="false">D17/$K17*100</f>
        <v>93.6131386861314</v>
      </c>
      <c r="E48" s="129" t="n">
        <f aca="false">E17/$K17*100</f>
        <v>92.8832116788321</v>
      </c>
      <c r="F48" s="129" t="n">
        <f aca="false">F17/$K17*100</f>
        <v>80.2919708029197</v>
      </c>
      <c r="G48" s="129" t="n">
        <f aca="false">G17/$K17*100</f>
        <v>93.2481751824818</v>
      </c>
      <c r="H48" s="129" t="n">
        <f aca="false">H17/$K17*100</f>
        <v>90.8759124087591</v>
      </c>
      <c r="I48" s="129" t="n">
        <f aca="false">I17/$K17*100</f>
        <v>83.029197080292</v>
      </c>
      <c r="J48" s="129" t="n">
        <f aca="false">J17/$K17*100</f>
        <v>74.6350364963504</v>
      </c>
      <c r="K48" s="130" t="n">
        <f aca="false">K17/$K17*100</f>
        <v>100</v>
      </c>
    </row>
    <row r="49" s="125" customFormat="true" ht="12" hidden="false" customHeight="false" outlineLevel="0" collapsed="false">
      <c r="A49" s="77" t="n">
        <v>2006</v>
      </c>
      <c r="B49" s="129" t="n">
        <f aca="false">B18/$K18*100</f>
        <v>96.9283276450512</v>
      </c>
      <c r="C49" s="129" t="n">
        <f aca="false">C18/$K18*100</f>
        <v>90.7849829351536</v>
      </c>
      <c r="D49" s="129" t="n">
        <f aca="false">D18/$K18*100</f>
        <v>91.1262798634812</v>
      </c>
      <c r="E49" s="129" t="n">
        <f aca="false">E18/$K18*100</f>
        <v>91.2969283276451</v>
      </c>
      <c r="F49" s="129" t="n">
        <f aca="false">F18/$K18*100</f>
        <v>81.5699658703072</v>
      </c>
      <c r="G49" s="129" t="n">
        <f aca="false">G18/$K18*100</f>
        <v>92.320819112628</v>
      </c>
      <c r="H49" s="129" t="n">
        <f aca="false">H18/$K18*100</f>
        <v>91.8088737201365</v>
      </c>
      <c r="I49" s="129" t="n">
        <f aca="false">I18/$K18*100</f>
        <v>84.641638225256</v>
      </c>
      <c r="J49" s="129" t="n">
        <f aca="false">J18/$K18*100</f>
        <v>76.962457337884</v>
      </c>
      <c r="K49" s="130" t="n">
        <f aca="false">K18/$K18*100</f>
        <v>100</v>
      </c>
    </row>
    <row r="50" s="125" customFormat="true" ht="12" hidden="false" customHeight="false" outlineLevel="0" collapsed="false">
      <c r="A50" s="77" t="n">
        <v>2007</v>
      </c>
      <c r="B50" s="129" t="n">
        <f aca="false">B19/$K19*100</f>
        <v>98.2332155477032</v>
      </c>
      <c r="C50" s="129" t="n">
        <f aca="false">C19/$K19*100</f>
        <v>91.5194346289753</v>
      </c>
      <c r="D50" s="129" t="n">
        <f aca="false">D19/$K19*100</f>
        <v>95.2296819787986</v>
      </c>
      <c r="E50" s="129" t="n">
        <f aca="false">E19/$K19*100</f>
        <v>93.6395759717315</v>
      </c>
      <c r="F50" s="129" t="n">
        <f aca="false">F19/$K19*100</f>
        <v>81.8021201413428</v>
      </c>
      <c r="G50" s="129" t="n">
        <f aca="false">G19/$K19*100</f>
        <v>94.1696113074205</v>
      </c>
      <c r="H50" s="129" t="n">
        <f aca="false">H19/$K19*100</f>
        <v>92.5795053003534</v>
      </c>
      <c r="I50" s="129" t="n">
        <f aca="false">I19/$K19*100</f>
        <v>85.6890459363958</v>
      </c>
      <c r="J50" s="129" t="n">
        <f aca="false">J19/$K19*100</f>
        <v>78.9752650176678</v>
      </c>
      <c r="K50" s="130" t="n">
        <f aca="false">K19/$K19*100</f>
        <v>100</v>
      </c>
    </row>
    <row r="51" s="125" customFormat="true" ht="12" hidden="false" customHeight="false" outlineLevel="0" collapsed="false">
      <c r="A51" s="77" t="n">
        <v>2008</v>
      </c>
      <c r="B51" s="129" t="n">
        <f aca="false">B20/$K20*100</f>
        <v>99.4594594594595</v>
      </c>
      <c r="C51" s="129" t="n">
        <f aca="false">C20/$K20*100</f>
        <v>94.2342342342342</v>
      </c>
      <c r="D51" s="129" t="n">
        <f aca="false">D20/$K20*100</f>
        <v>95.6756756756757</v>
      </c>
      <c r="E51" s="129" t="n">
        <f aca="false">E20/$K20*100</f>
        <v>95.8558558558559</v>
      </c>
      <c r="F51" s="129" t="n">
        <f aca="false">F20/$K20*100</f>
        <v>84.8648648648649</v>
      </c>
      <c r="G51" s="129" t="n">
        <f aca="false">G20/$K20*100</f>
        <v>95.4954954954955</v>
      </c>
      <c r="H51" s="129" t="n">
        <f aca="false">H20/$K20*100</f>
        <v>95.8558558558559</v>
      </c>
      <c r="I51" s="129" t="n">
        <f aca="false">I20/$K20*100</f>
        <v>89.009009009009</v>
      </c>
      <c r="J51" s="129" t="n">
        <f aca="false">J20/$K20*100</f>
        <v>80.9009009009009</v>
      </c>
      <c r="K51" s="130" t="n">
        <f aca="false">K20/$K20*100</f>
        <v>100</v>
      </c>
    </row>
    <row r="52" s="74" customFormat="true" ht="12" hidden="false" customHeight="false" outlineLevel="0" collapsed="false">
      <c r="A52" s="77" t="n">
        <v>2009</v>
      </c>
      <c r="B52" s="129" t="n">
        <f aca="false">B21/$K21*100</f>
        <v>99.6581196581197</v>
      </c>
      <c r="C52" s="129" t="n">
        <f aca="false">C21/$K21*100</f>
        <v>91.7948717948718</v>
      </c>
      <c r="D52" s="129" t="n">
        <f aca="false">D21/$K21*100</f>
        <v>93.3333333333333</v>
      </c>
      <c r="E52" s="129" t="n">
        <f aca="false">E21/$K21*100</f>
        <v>95.042735042735</v>
      </c>
      <c r="F52" s="129" t="n">
        <f aca="false">F21/$K21*100</f>
        <v>82.051282051282</v>
      </c>
      <c r="G52" s="129" t="n">
        <f aca="false">G21/$K21*100</f>
        <v>95.2136752136752</v>
      </c>
      <c r="H52" s="129" t="n">
        <f aca="false">H21/$K21*100</f>
        <v>94.3589743589744</v>
      </c>
      <c r="I52" s="129" t="n">
        <f aca="false">I21/$K21*100</f>
        <v>84.1025641025641</v>
      </c>
      <c r="J52" s="129" t="n">
        <f aca="false">J21/$K21*100</f>
        <v>74.1880341880342</v>
      </c>
      <c r="K52" s="130" t="n">
        <f aca="false">K21/$K21*100</f>
        <v>100</v>
      </c>
    </row>
    <row r="53" s="73" customFormat="true" ht="12" hidden="false" customHeight="false" outlineLevel="0" collapsed="false">
      <c r="A53" s="77" t="n">
        <v>2010</v>
      </c>
      <c r="B53" s="129" t="n">
        <f aca="false">B22/$K22*100</f>
        <v>99.3079584775087</v>
      </c>
      <c r="C53" s="129" t="n">
        <f aca="false">C22/$K22*100</f>
        <v>93.7716262975779</v>
      </c>
      <c r="D53" s="129" t="n">
        <f aca="false">D22/$K22*100</f>
        <v>94.8096885813149</v>
      </c>
      <c r="E53" s="129" t="n">
        <f aca="false">E22/$K22*100</f>
        <v>95.6747404844291</v>
      </c>
      <c r="F53" s="129" t="n">
        <f aca="false">F22/$K22*100</f>
        <v>85.8131487889273</v>
      </c>
      <c r="G53" s="129" t="n">
        <f aca="false">G22/$K22*100</f>
        <v>93.4256055363322</v>
      </c>
      <c r="H53" s="129" t="n">
        <f aca="false">H22/$K22*100</f>
        <v>94.2906574394464</v>
      </c>
      <c r="I53" s="129" t="n">
        <f aca="false">I22/$K22*100</f>
        <v>87.19723183391</v>
      </c>
      <c r="J53" s="129" t="n">
        <f aca="false">J22/$K22*100</f>
        <v>76.9896193771626</v>
      </c>
      <c r="K53" s="130" t="n">
        <f aca="false">K22/$K22*100</f>
        <v>100</v>
      </c>
    </row>
    <row r="54" s="73" customFormat="true" ht="12" hidden="false" customHeight="false" outlineLevel="0" collapsed="false">
      <c r="A54" s="77" t="n">
        <v>2011</v>
      </c>
      <c r="B54" s="129" t="n">
        <f aca="false">B23/$K23*100</f>
        <v>99.1467576791809</v>
      </c>
      <c r="C54" s="129" t="n">
        <f aca="false">C23/$K23*100</f>
        <v>90.4436860068259</v>
      </c>
      <c r="D54" s="129" t="n">
        <f aca="false">D23/$K23*100</f>
        <v>92.8327645051195</v>
      </c>
      <c r="E54" s="129" t="n">
        <f aca="false">E23/$K23*100</f>
        <v>92.4914675767918</v>
      </c>
      <c r="F54" s="129" t="n">
        <f aca="false">F23/$K23*100</f>
        <v>85.3242320819113</v>
      </c>
      <c r="G54" s="129" t="n">
        <f aca="false">G23/$K23*100</f>
        <v>92.1501706484642</v>
      </c>
      <c r="H54" s="129" t="n">
        <f aca="false">H23/$K23*100</f>
        <v>92.1501706484642</v>
      </c>
      <c r="I54" s="129" t="n">
        <f aca="false">I23/$K23*100</f>
        <v>85.3242320819113</v>
      </c>
      <c r="J54" s="129" t="n">
        <f aca="false">J23/$K23*100</f>
        <v>73.037542662116</v>
      </c>
      <c r="K54" s="130" t="n">
        <f aca="false">K23/$K23*100</f>
        <v>100</v>
      </c>
    </row>
    <row r="55" s="73" customFormat="true" ht="12" hidden="false" customHeight="false" outlineLevel="0" collapsed="false">
      <c r="A55" s="77" t="n">
        <v>2012</v>
      </c>
      <c r="B55" s="129" t="n">
        <f aca="false">B24/$K24*100</f>
        <v>99.5114006514658</v>
      </c>
      <c r="C55" s="129" t="n">
        <f aca="false">C24/$K24*100</f>
        <v>92.0195439739414</v>
      </c>
      <c r="D55" s="129" t="n">
        <f aca="false">D24/$K24*100</f>
        <v>94.299674267101</v>
      </c>
      <c r="E55" s="129" t="n">
        <f aca="false">E24/$K24*100</f>
        <v>92.8338762214984</v>
      </c>
      <c r="F55" s="129" t="n">
        <f aca="false">F24/$K24*100</f>
        <v>82.5732899022801</v>
      </c>
      <c r="G55" s="129" t="n">
        <f aca="false">G24/$K24*100</f>
        <v>92.671009771987</v>
      </c>
      <c r="H55" s="129" t="n">
        <f aca="false">H24/$K24*100</f>
        <v>89.413680781759</v>
      </c>
      <c r="I55" s="129" t="n">
        <f aca="false">I24/$K24*100</f>
        <v>82.8990228013029</v>
      </c>
      <c r="J55" s="129" t="n">
        <f aca="false">J24/$K24*100</f>
        <v>73.7785016286645</v>
      </c>
      <c r="K55" s="130" t="n">
        <f aca="false">K24/$K24*100</f>
        <v>100</v>
      </c>
    </row>
    <row r="56" s="73" customFormat="true" ht="12" hidden="false" customHeight="false" outlineLevel="0" collapsed="false">
      <c r="A56" s="77" t="n">
        <v>2013</v>
      </c>
      <c r="B56" s="129" t="n">
        <f aca="false">B25/$K25*100</f>
        <v>98.9296636085627</v>
      </c>
      <c r="C56" s="129" t="n">
        <f aca="false">C25/$K25*100</f>
        <v>90.0611620795107</v>
      </c>
      <c r="D56" s="129" t="n">
        <f aca="false">D25/$K25*100</f>
        <v>92.2018348623853</v>
      </c>
      <c r="E56" s="129" t="n">
        <f aca="false">E25/$K25*100</f>
        <v>91.131498470948</v>
      </c>
      <c r="F56" s="129" t="n">
        <f aca="false">F25/$K25*100</f>
        <v>80.2752293577982</v>
      </c>
      <c r="G56" s="129" t="n">
        <f aca="false">G25/$K25*100</f>
        <v>92.3547400611621</v>
      </c>
      <c r="H56" s="129" t="n">
        <f aca="false">H25/$K25*100</f>
        <v>92.3547400611621</v>
      </c>
      <c r="I56" s="129" t="n">
        <f aca="false">I25/$K25*100</f>
        <v>81.039755351682</v>
      </c>
      <c r="J56" s="129" t="n">
        <f aca="false">J25/$K25*100</f>
        <v>75.6880733944954</v>
      </c>
      <c r="K56" s="130" t="n">
        <f aca="false">K25/$K25*100</f>
        <v>100</v>
      </c>
    </row>
    <row r="57" s="73" customFormat="true" ht="12" hidden="false" customHeight="false" outlineLevel="0" collapsed="false">
      <c r="A57" s="77" t="n">
        <v>2014</v>
      </c>
      <c r="B57" s="129" t="n">
        <f aca="false">B26/$K26*100</f>
        <v>98.9441930618401</v>
      </c>
      <c r="C57" s="129" t="n">
        <f aca="false">C26/$K26*100</f>
        <v>90.1960784313726</v>
      </c>
      <c r="D57" s="129" t="n">
        <f aca="false">D26/$K26*100</f>
        <v>92.156862745098</v>
      </c>
      <c r="E57" s="129" t="n">
        <f aca="false">E26/$K26*100</f>
        <v>92.6093514328808</v>
      </c>
      <c r="F57" s="129" t="n">
        <f aca="false">F26/$K26*100</f>
        <v>81.1463046757164</v>
      </c>
      <c r="G57" s="129" t="n">
        <f aca="false">G26/$K26*100</f>
        <v>93.5143288084465</v>
      </c>
      <c r="H57" s="129" t="n">
        <f aca="false">H26/$K26*100</f>
        <v>93.5143288084465</v>
      </c>
      <c r="I57" s="129" t="n">
        <f aca="false">I26/$K26*100</f>
        <v>81.1463046757164</v>
      </c>
      <c r="J57" s="129" t="n">
        <f aca="false">J26/$K26*100</f>
        <v>74.2081447963801</v>
      </c>
      <c r="K57" s="130" t="n">
        <f aca="false">K26/$K26*100</f>
        <v>100</v>
      </c>
    </row>
    <row r="58" s="73" customFormat="true" ht="12" hidden="false" customHeight="false" outlineLevel="0" collapsed="false">
      <c r="A58" s="77" t="n">
        <v>2015</v>
      </c>
      <c r="B58" s="129" t="n">
        <f aca="false">B27/$K27*100</f>
        <v>99.3865030674847</v>
      </c>
      <c r="C58" s="129" t="n">
        <f aca="false">C27/$K27*100</f>
        <v>91.1042944785276</v>
      </c>
      <c r="D58" s="129" t="n">
        <f aca="false">D27/$K27*100</f>
        <v>94.1717791411043</v>
      </c>
      <c r="E58" s="129" t="n">
        <f aca="false">E27/$K27*100</f>
        <v>93.8650306748466</v>
      </c>
      <c r="F58" s="129" t="n">
        <f aca="false">F27/$K27*100</f>
        <v>82.2085889570552</v>
      </c>
      <c r="G58" s="129" t="n">
        <f aca="false">G27/$K27*100</f>
        <v>94.7852760736196</v>
      </c>
      <c r="H58" s="129" t="n">
        <f aca="false">H27/$K27*100</f>
        <v>94.6319018404908</v>
      </c>
      <c r="I58" s="129" t="n">
        <f aca="false">I27/$K27*100</f>
        <v>85.2760736196319</v>
      </c>
      <c r="J58" s="129" t="n">
        <f aca="false">J27/$K27*100</f>
        <v>73.9263803680982</v>
      </c>
      <c r="K58" s="130" t="n">
        <f aca="false">K27/$K27*100</f>
        <v>100</v>
      </c>
    </row>
    <row r="59" customFormat="false" ht="12.75" hidden="false" customHeight="false" outlineLevel="0" collapsed="false">
      <c r="A59" s="77" t="n">
        <v>2016</v>
      </c>
      <c r="B59" s="129" t="n">
        <f aca="false">B28/$K28*100</f>
        <v>98.463687150838</v>
      </c>
      <c r="C59" s="129" t="n">
        <f aca="false">C28/$K28*100</f>
        <v>91.2011173184358</v>
      </c>
      <c r="D59" s="129" t="n">
        <f aca="false">D28/$K28*100</f>
        <v>93.5754189944134</v>
      </c>
      <c r="E59" s="129" t="n">
        <f aca="false">E28/$K28*100</f>
        <v>91.7597765363129</v>
      </c>
      <c r="F59" s="129" t="n">
        <f aca="false">F28/$K28*100</f>
        <v>81.5642458100559</v>
      </c>
      <c r="G59" s="129" t="n">
        <f aca="false">G28/$K28*100</f>
        <v>91.4804469273743</v>
      </c>
      <c r="H59" s="129" t="n">
        <f aca="false">H28/$K28*100</f>
        <v>91.7597765363129</v>
      </c>
      <c r="I59" s="129" t="n">
        <f aca="false">I28/$K28*100</f>
        <v>83.3798882681564</v>
      </c>
      <c r="J59" s="129" t="n">
        <f aca="false">J28/$K28*100</f>
        <v>72.7653631284916</v>
      </c>
      <c r="K59" s="130" t="n">
        <f aca="false">K28/$K28*100</f>
        <v>100</v>
      </c>
    </row>
    <row r="60" customFormat="false" ht="12.75" hidden="false" customHeight="false" outlineLevel="0" collapsed="false">
      <c r="A60" s="77" t="n">
        <v>2017</v>
      </c>
      <c r="B60" s="129" t="n">
        <f aca="false">B29/$K29*100</f>
        <v>99.4227994227994</v>
      </c>
      <c r="C60" s="129" t="n">
        <f aca="false">C29/$K29*100</f>
        <v>89.033189033189</v>
      </c>
      <c r="D60" s="129" t="n">
        <f aca="false">D29/$K29*100</f>
        <v>91.9191919191919</v>
      </c>
      <c r="E60" s="129" t="n">
        <f aca="false">E29/$K29*100</f>
        <v>90.9090909090909</v>
      </c>
      <c r="F60" s="129" t="n">
        <f aca="false">F29/$K29*100</f>
        <v>81.962481962482</v>
      </c>
      <c r="G60" s="129" t="n">
        <f aca="false">G29/$K29*100</f>
        <v>92.6406926406927</v>
      </c>
      <c r="H60" s="129" t="n">
        <f aca="false">H29/$K29*100</f>
        <v>91.0533910533911</v>
      </c>
      <c r="I60" s="129" t="n">
        <f aca="false">I29/$K29*100</f>
        <v>82.6839826839827</v>
      </c>
      <c r="J60" s="129" t="n">
        <f aca="false">J29/$K29*100</f>
        <v>72.7272727272727</v>
      </c>
      <c r="K60" s="130" t="n">
        <f aca="false">K29/$K29*100</f>
        <v>100</v>
      </c>
    </row>
    <row r="61" customFormat="false" ht="12.75" hidden="false" customHeight="false" outlineLevel="0" collapsed="false">
      <c r="A61" s="77" t="n">
        <v>2018</v>
      </c>
      <c r="B61" s="129" t="n">
        <f aca="false">B30/$K30*100</f>
        <v>99.1215226939971</v>
      </c>
      <c r="C61" s="129" t="n">
        <f aca="false">C30/$K30*100</f>
        <v>91.2152269399707</v>
      </c>
      <c r="D61" s="129" t="n">
        <f aca="false">D30/$K30*100</f>
        <v>94.1434846266472</v>
      </c>
      <c r="E61" s="129" t="n">
        <f aca="false">E30/$K30*100</f>
        <v>92.0937042459737</v>
      </c>
      <c r="F61" s="129" t="n">
        <f aca="false">F30/$K30*100</f>
        <v>83.4553440702782</v>
      </c>
      <c r="G61" s="129" t="n">
        <f aca="false">G30/$K30*100</f>
        <v>94.289897510981</v>
      </c>
      <c r="H61" s="129" t="n">
        <f aca="false">H30/$K30*100</f>
        <v>92.9721815519766</v>
      </c>
      <c r="I61" s="129" t="n">
        <f aca="false">I30/$K30*100</f>
        <v>84.7730600292826</v>
      </c>
      <c r="J61" s="129" t="n">
        <f aca="false">J30/$K30*100</f>
        <v>75.8418740849195</v>
      </c>
      <c r="K61" s="130" t="n">
        <f aca="false">K30/$K30*100</f>
        <v>100</v>
      </c>
    </row>
    <row r="62" customFormat="false" ht="12.75" hidden="false" customHeight="false" outlineLevel="0" collapsed="false">
      <c r="A62" s="77" t="n">
        <v>2019</v>
      </c>
      <c r="B62" s="129" t="n">
        <f aca="false">B31/$K31*100</f>
        <v>97.7211796246649</v>
      </c>
      <c r="C62" s="129" t="n">
        <f aca="false">C31/$K31*100</f>
        <v>88.8739946380697</v>
      </c>
      <c r="D62" s="129" t="n">
        <f aca="false">D31/$K31*100</f>
        <v>90.3485254691689</v>
      </c>
      <c r="E62" s="129" t="n">
        <f aca="false">E31/$K31*100</f>
        <v>89.142091152815</v>
      </c>
      <c r="F62" s="129" t="n">
        <f aca="false">F31/$K31*100</f>
        <v>80.2949061662198</v>
      </c>
      <c r="G62" s="129" t="n">
        <f aca="false">G31/$K31*100</f>
        <v>91.1528150134048</v>
      </c>
      <c r="H62" s="129" t="n">
        <f aca="false">H31/$K31*100</f>
        <v>89.0080428954424</v>
      </c>
      <c r="I62" s="129" t="n">
        <f aca="false">I31/$K31*100</f>
        <v>81.0991957104558</v>
      </c>
      <c r="J62" s="129" t="n">
        <f aca="false">J31/$K31*100</f>
        <v>69.0348525469169</v>
      </c>
      <c r="K62" s="130" t="n">
        <f aca="false">K31/$K31*100</f>
        <v>100</v>
      </c>
    </row>
    <row r="63" customFormat="false" ht="12.75" hidden="false" customHeight="false" outlineLevel="0" collapsed="false">
      <c r="A63" s="77" t="n">
        <v>2020</v>
      </c>
      <c r="B63" s="129" t="n">
        <f aca="false">B32/$K32*100</f>
        <v>96.4285714285714</v>
      </c>
      <c r="C63" s="129" t="n">
        <f aca="false">C32/$K32*100</f>
        <v>91.2087912087912</v>
      </c>
      <c r="D63" s="129" t="n">
        <f aca="false">D32/$K32*100</f>
        <v>90.3846153846154</v>
      </c>
      <c r="E63" s="129" t="n">
        <f aca="false">E32/$K32*100</f>
        <v>89.2857142857143</v>
      </c>
      <c r="F63" s="129" t="n">
        <f aca="false">F32/$K32*100</f>
        <v>79.3956043956044</v>
      </c>
      <c r="G63" s="129" t="n">
        <f aca="false">G32/$K32*100</f>
        <v>90.6593406593407</v>
      </c>
      <c r="H63" s="129" t="n">
        <f aca="false">H32/$K32*100</f>
        <v>89.5604395604396</v>
      </c>
      <c r="I63" s="129" t="n">
        <f aca="false">I32/$K32*100</f>
        <v>81.3186813186813</v>
      </c>
      <c r="J63" s="129" t="n">
        <f aca="false">J32/$K32*100</f>
        <v>74.4505494505495</v>
      </c>
      <c r="K63" s="130" t="n">
        <v>100</v>
      </c>
    </row>
    <row r="64" customFormat="false" ht="12.75" hidden="false" customHeight="false" outlineLevel="0" collapsed="false">
      <c r="A64" s="77" t="n">
        <v>2021</v>
      </c>
      <c r="B64" s="129" t="n">
        <f aca="false">B33/$K33*100</f>
        <v>96.9162995594714</v>
      </c>
      <c r="C64" s="129" t="n">
        <f aca="false">C33/$K33*100</f>
        <v>90.0881057268722</v>
      </c>
      <c r="D64" s="129" t="n">
        <f aca="false">D33/$K33*100</f>
        <v>92.9515418502203</v>
      </c>
      <c r="E64" s="129" t="n">
        <f aca="false">E33/$K33*100</f>
        <v>93.8325991189427</v>
      </c>
      <c r="F64" s="129" t="n">
        <f aca="false">F33/$K33*100</f>
        <v>82.8193832599119</v>
      </c>
      <c r="G64" s="129" t="n">
        <f aca="false">G33/$K33*100</f>
        <v>93.6123348017621</v>
      </c>
      <c r="H64" s="129" t="n">
        <f aca="false">H33/$K33*100</f>
        <v>92.2907488986784</v>
      </c>
      <c r="I64" s="129" t="n">
        <f aca="false">I33/$K33*100</f>
        <v>83.920704845815</v>
      </c>
      <c r="J64" s="129" t="n">
        <f aca="false">J33/$K33*100</f>
        <v>74.6696035242291</v>
      </c>
      <c r="K64" s="130" t="n">
        <v>100</v>
      </c>
    </row>
    <row r="65" customFormat="false" ht="12.75" hidden="false" customHeight="false" outlineLevel="0" collapsed="false">
      <c r="A65" s="77" t="n">
        <v>2022</v>
      </c>
      <c r="B65" s="129" t="n">
        <f aca="false">B34/$K34*100</f>
        <v>96.769456681351</v>
      </c>
      <c r="C65" s="129" t="n">
        <f aca="false">C34/$K34*100</f>
        <v>91.3362701908958</v>
      </c>
      <c r="D65" s="129" t="n">
        <f aca="false">D34/$K34*100</f>
        <v>94.273127753304</v>
      </c>
      <c r="E65" s="129" t="n">
        <f aca="false">E34/$K34*100</f>
        <v>94.4199706314244</v>
      </c>
      <c r="F65" s="129" t="n">
        <f aca="false">F34/$K34*100</f>
        <v>85.4625550660793</v>
      </c>
      <c r="G65" s="129" t="n">
        <f aca="false">G34/$K34*100</f>
        <v>94.1262848751836</v>
      </c>
      <c r="H65" s="129" t="n">
        <f aca="false">H34/$K34*100</f>
        <v>92.8046989720999</v>
      </c>
      <c r="I65" s="129" t="n">
        <f aca="false">I34/$K34*100</f>
        <v>85.9030837004405</v>
      </c>
      <c r="J65" s="129" t="n">
        <f aca="false">J34/$K34*100</f>
        <v>74.0088105726872</v>
      </c>
      <c r="K65" s="130" t="n">
        <v>100</v>
      </c>
    </row>
    <row r="66" customFormat="false" ht="12.75" hidden="false" customHeight="false" outlineLevel="0" collapsed="false">
      <c r="A66" s="77" t="n">
        <v>2023</v>
      </c>
      <c r="B66" s="129" t="n">
        <f aca="false">B35/$K35*100</f>
        <v>98.463687150838</v>
      </c>
      <c r="C66" s="129" t="n">
        <f aca="false">C35/$K35*100</f>
        <v>92.877094972067</v>
      </c>
      <c r="D66" s="129" t="n">
        <f aca="false">D35/$K35*100</f>
        <v>94.2737430167598</v>
      </c>
      <c r="E66" s="129" t="n">
        <f aca="false">E35/$K35*100</f>
        <v>94.9720670391062</v>
      </c>
      <c r="F66" s="129" t="n">
        <f aca="false">F35/$K35*100</f>
        <v>84.0782122905028</v>
      </c>
      <c r="G66" s="129" t="n">
        <f aca="false">G35/$K35*100</f>
        <v>94.5530726256983</v>
      </c>
      <c r="H66" s="129" t="n">
        <f aca="false">H35/$K35*100</f>
        <v>94.6927374301676</v>
      </c>
      <c r="I66" s="129" t="n">
        <f aca="false">I35/$K35*100</f>
        <v>84.4972067039106</v>
      </c>
      <c r="J66" s="129" t="n">
        <f aca="false">J35/$K35*100</f>
        <v>74.0223463687151</v>
      </c>
      <c r="K66" s="130" t="n">
        <v>100</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8" width="10"/>
    <col collapsed="false" customWidth="true" hidden="false" outlineLevel="0" max="2" min="2" style="18" width="8.57"/>
    <col collapsed="false" customWidth="true" hidden="false" outlineLevel="0" max="3" min="3" style="18" width="11.29"/>
    <col collapsed="false" customWidth="true" hidden="false" outlineLevel="0" max="4" min="4" style="18" width="9.71"/>
    <col collapsed="false" customWidth="true" hidden="false" outlineLevel="0" max="5" min="5" style="18" width="6.85"/>
    <col collapsed="false" customWidth="true" hidden="false" outlineLevel="0" max="6" min="6" style="18" width="7.42"/>
    <col collapsed="false" customWidth="true" hidden="false" outlineLevel="0" max="7" min="7" style="18" width="7"/>
    <col collapsed="false" customWidth="false" hidden="false" outlineLevel="0" max="16384" min="8" style="21" width="11.43"/>
  </cols>
  <sheetData>
    <row r="1" s="1" customFormat="true" ht="12.75" hidden="false" customHeight="false" outlineLevel="0" collapsed="false">
      <c r="B1" s="13"/>
      <c r="C1" s="13"/>
      <c r="D1" s="13"/>
      <c r="E1" s="13"/>
      <c r="F1" s="13"/>
      <c r="G1" s="13"/>
    </row>
    <row r="2" s="16" customFormat="true" ht="12.75" hidden="false" customHeight="false" outlineLevel="0" collapsed="false">
      <c r="A2" s="14" t="s">
        <v>16</v>
      </c>
      <c r="B2" s="15"/>
      <c r="C2" s="15"/>
      <c r="D2" s="15"/>
      <c r="E2" s="15"/>
      <c r="F2" s="15"/>
      <c r="G2" s="15"/>
    </row>
    <row r="3" s="1" customFormat="true" ht="12.75" hidden="false" customHeight="false" outlineLevel="0" collapsed="false">
      <c r="B3" s="13"/>
      <c r="C3" s="13"/>
      <c r="D3" s="13"/>
      <c r="E3" s="13"/>
      <c r="F3" s="13"/>
      <c r="G3" s="13"/>
    </row>
    <row r="4" s="1" customFormat="true" ht="12.75" hidden="false" customHeight="false" outlineLevel="0" collapsed="false">
      <c r="B4" s="13"/>
      <c r="C4" s="13"/>
      <c r="D4" s="13"/>
      <c r="E4" s="13"/>
      <c r="F4" s="13"/>
      <c r="G4" s="13"/>
    </row>
    <row r="5" customFormat="false" ht="12.75" hidden="false" customHeight="false" outlineLevel="0" collapsed="false">
      <c r="A5" s="24" t="s">
        <v>146</v>
      </c>
      <c r="B5" s="25"/>
      <c r="C5" s="25"/>
      <c r="D5" s="25"/>
      <c r="E5" s="25"/>
      <c r="F5" s="25"/>
      <c r="G5" s="25"/>
    </row>
    <row r="6" customFormat="false" ht="3" hidden="false" customHeight="true" outlineLevel="0" collapsed="false"/>
    <row r="7" s="34" customFormat="true" ht="24" hidden="false" customHeight="false" outlineLevel="0" collapsed="false">
      <c r="A7" s="28"/>
      <c r="B7" s="29" t="s">
        <v>20</v>
      </c>
      <c r="C7" s="29" t="s">
        <v>21</v>
      </c>
      <c r="D7" s="29" t="s">
        <v>62</v>
      </c>
      <c r="E7" s="29" t="s">
        <v>23</v>
      </c>
      <c r="F7" s="30" t="s">
        <v>24</v>
      </c>
      <c r="G7" s="33"/>
    </row>
    <row r="8" s="34" customFormat="true" ht="12" hidden="false" customHeight="false" outlineLevel="0" collapsed="false">
      <c r="A8" s="35" t="n">
        <v>1996</v>
      </c>
      <c r="B8" s="41" t="n">
        <v>10995</v>
      </c>
      <c r="C8" s="41" t="n">
        <v>23761</v>
      </c>
      <c r="D8" s="41" t="n">
        <v>1886</v>
      </c>
      <c r="E8" s="41" t="n">
        <v>700</v>
      </c>
      <c r="F8" s="43" t="n">
        <f aca="false">SUM(B8:E8)</f>
        <v>37342</v>
      </c>
      <c r="G8" s="33"/>
    </row>
    <row r="9" s="34" customFormat="true" ht="12" hidden="false" customHeight="false" outlineLevel="0" collapsed="false">
      <c r="A9" s="35" t="n">
        <v>1997</v>
      </c>
      <c r="B9" s="41" t="n">
        <v>13431</v>
      </c>
      <c r="C9" s="41" t="n">
        <v>23900</v>
      </c>
      <c r="D9" s="41" t="n">
        <v>3665</v>
      </c>
      <c r="E9" s="41" t="n">
        <v>1323</v>
      </c>
      <c r="F9" s="43" t="n">
        <f aca="false">SUM(B9:E9)</f>
        <v>42319</v>
      </c>
      <c r="G9" s="33"/>
    </row>
    <row r="10" s="34" customFormat="true" ht="12" hidden="false" customHeight="false" outlineLevel="0" collapsed="false">
      <c r="A10" s="35" t="n">
        <v>1998</v>
      </c>
      <c r="B10" s="41" t="n">
        <v>12487</v>
      </c>
      <c r="C10" s="41" t="n">
        <v>28364</v>
      </c>
      <c r="D10" s="41" t="n">
        <v>4369</v>
      </c>
      <c r="E10" s="41" t="n">
        <v>387</v>
      </c>
      <c r="F10" s="43" t="n">
        <f aca="false">SUM(B10:E10)</f>
        <v>45607</v>
      </c>
      <c r="G10" s="33"/>
    </row>
    <row r="11" s="34" customFormat="true" ht="12" hidden="false" customHeight="false" outlineLevel="0" collapsed="false">
      <c r="A11" s="35" t="n">
        <v>1999</v>
      </c>
      <c r="B11" s="41" t="n">
        <v>18536</v>
      </c>
      <c r="C11" s="41" t="n">
        <v>29752</v>
      </c>
      <c r="D11" s="41" t="n">
        <v>5058</v>
      </c>
      <c r="E11" s="41" t="n">
        <v>1085</v>
      </c>
      <c r="F11" s="43" t="n">
        <f aca="false">SUM(B11:E11)</f>
        <v>54431</v>
      </c>
      <c r="G11" s="33"/>
    </row>
    <row r="12" s="34" customFormat="true" ht="12" hidden="false" customHeight="false" outlineLevel="0" collapsed="false">
      <c r="A12" s="35" t="n">
        <v>2000</v>
      </c>
      <c r="B12" s="41" t="n">
        <v>15978</v>
      </c>
      <c r="C12" s="41" t="n">
        <v>40768</v>
      </c>
      <c r="D12" s="41" t="n">
        <v>4256</v>
      </c>
      <c r="E12" s="41" t="n">
        <v>2263</v>
      </c>
      <c r="F12" s="43" t="n">
        <f aca="false">SUM(B12:E12)</f>
        <v>63265</v>
      </c>
      <c r="G12" s="33"/>
    </row>
    <row r="13" s="34" customFormat="true" ht="12" hidden="false" customHeight="false" outlineLevel="0" collapsed="false">
      <c r="A13" s="35" t="n">
        <v>2001</v>
      </c>
      <c r="B13" s="41" t="n">
        <v>25729</v>
      </c>
      <c r="C13" s="41" t="n">
        <v>33835</v>
      </c>
      <c r="D13" s="41" t="n">
        <v>6276</v>
      </c>
      <c r="E13" s="41" t="n">
        <v>2550</v>
      </c>
      <c r="F13" s="43" t="n">
        <f aca="false">SUM(B13:E13)</f>
        <v>68390</v>
      </c>
      <c r="G13" s="33"/>
    </row>
    <row r="14" s="34" customFormat="true" ht="12" hidden="false" customHeight="false" outlineLevel="0" collapsed="false">
      <c r="A14" s="35" t="n">
        <v>2002</v>
      </c>
      <c r="B14" s="41" t="n">
        <v>24548</v>
      </c>
      <c r="C14" s="41" t="n">
        <v>38207</v>
      </c>
      <c r="D14" s="41" t="n">
        <v>5210</v>
      </c>
      <c r="E14" s="41" t="n">
        <v>2856</v>
      </c>
      <c r="F14" s="43" t="n">
        <f aca="false">SUM(B14:E14)</f>
        <v>70821</v>
      </c>
      <c r="G14" s="33"/>
    </row>
    <row r="15" s="34" customFormat="true" ht="12" hidden="false" customHeight="false" outlineLevel="0" collapsed="false">
      <c r="A15" s="35" t="n">
        <v>2003</v>
      </c>
      <c r="B15" s="41" t="n">
        <v>26748</v>
      </c>
      <c r="C15" s="41" t="n">
        <v>39189</v>
      </c>
      <c r="D15" s="41" t="n">
        <v>4670</v>
      </c>
      <c r="E15" s="41" t="n">
        <v>3570</v>
      </c>
      <c r="F15" s="43" t="n">
        <f aca="false">SUM(B15:E15)</f>
        <v>74177</v>
      </c>
      <c r="G15" s="33"/>
    </row>
    <row r="16" s="34" customFormat="true" ht="12" hidden="false" customHeight="false" outlineLevel="0" collapsed="false">
      <c r="A16" s="35" t="n">
        <v>2004</v>
      </c>
      <c r="B16" s="41" t="n">
        <v>32827</v>
      </c>
      <c r="C16" s="41" t="n">
        <v>37877</v>
      </c>
      <c r="D16" s="41" t="n">
        <v>6233</v>
      </c>
      <c r="E16" s="41" t="n">
        <v>2455</v>
      </c>
      <c r="F16" s="43" t="n">
        <f aca="false">SUM(B16:E16)</f>
        <v>79392</v>
      </c>
      <c r="G16" s="33"/>
    </row>
    <row r="17" s="34" customFormat="true" ht="12" hidden="false" customHeight="false" outlineLevel="0" collapsed="false">
      <c r="A17" s="35" t="n">
        <v>2005</v>
      </c>
      <c r="B17" s="41" t="n">
        <v>31388</v>
      </c>
      <c r="C17" s="41" t="n">
        <v>35189</v>
      </c>
      <c r="D17" s="41" t="n">
        <v>9594</v>
      </c>
      <c r="E17" s="41" t="n">
        <v>2066</v>
      </c>
      <c r="F17" s="43" t="n">
        <f aca="false">SUM(B17:E17)</f>
        <v>78237</v>
      </c>
      <c r="G17" s="33"/>
    </row>
    <row r="18" s="34" customFormat="true" ht="12" hidden="false" customHeight="false" outlineLevel="0" collapsed="false">
      <c r="A18" s="35" t="n">
        <v>2006</v>
      </c>
      <c r="B18" s="41" t="n">
        <v>34507</v>
      </c>
      <c r="C18" s="41" t="n">
        <v>38175</v>
      </c>
      <c r="D18" s="131" t="n">
        <v>7488</v>
      </c>
      <c r="E18" s="41" t="n">
        <v>2563</v>
      </c>
      <c r="F18" s="43" t="n">
        <f aca="false">SUM(B18:E18)</f>
        <v>82733</v>
      </c>
      <c r="G18" s="33"/>
    </row>
    <row r="19" s="34" customFormat="true" ht="12" hidden="false" customHeight="false" outlineLevel="0" collapsed="false">
      <c r="A19" s="35" t="n">
        <v>2007</v>
      </c>
      <c r="B19" s="41" t="n">
        <v>34255</v>
      </c>
      <c r="C19" s="41" t="n">
        <v>36435</v>
      </c>
      <c r="D19" s="131" t="n">
        <v>8473</v>
      </c>
      <c r="E19" s="41" t="n">
        <v>1607</v>
      </c>
      <c r="F19" s="43" t="n">
        <f aca="false">SUM(B19:E19)</f>
        <v>80770</v>
      </c>
      <c r="G19" s="33"/>
    </row>
    <row r="20" customFormat="false" ht="12" hidden="false" customHeight="false" outlineLevel="0" collapsed="false">
      <c r="A20" s="35" t="n">
        <v>2008</v>
      </c>
      <c r="B20" s="132" t="n">
        <v>34915</v>
      </c>
      <c r="C20" s="132" t="n">
        <v>35553</v>
      </c>
      <c r="D20" s="131" t="n">
        <v>8263</v>
      </c>
      <c r="E20" s="41" t="n">
        <v>2396</v>
      </c>
      <c r="F20" s="43" t="n">
        <f aca="false">SUM(B20:E20)</f>
        <v>81127</v>
      </c>
    </row>
    <row r="21" customFormat="false" ht="12" hidden="false" customHeight="false" outlineLevel="0" collapsed="false">
      <c r="A21" s="35" t="n">
        <v>2009</v>
      </c>
      <c r="B21" s="41" t="n">
        <v>36317</v>
      </c>
      <c r="C21" s="41" t="n">
        <v>36935</v>
      </c>
      <c r="D21" s="131" t="n">
        <v>7359</v>
      </c>
      <c r="E21" s="41" t="n">
        <v>2993</v>
      </c>
      <c r="F21" s="43" t="n">
        <f aca="false">SUM(B21:E21)</f>
        <v>83604</v>
      </c>
    </row>
    <row r="22" customFormat="false" ht="12" hidden="false" customHeight="false" outlineLevel="0" collapsed="false">
      <c r="A22" s="35" t="n">
        <v>2010</v>
      </c>
      <c r="B22" s="41" t="n">
        <v>32731</v>
      </c>
      <c r="C22" s="41" t="n">
        <v>35904</v>
      </c>
      <c r="D22" s="131" t="n">
        <v>12064</v>
      </c>
      <c r="E22" s="41" t="n">
        <v>1417</v>
      </c>
      <c r="F22" s="43" t="n">
        <f aca="false">SUM(B22:E22)</f>
        <v>82116</v>
      </c>
    </row>
    <row r="23" customFormat="false" ht="12" hidden="false" customHeight="false" outlineLevel="0" collapsed="false">
      <c r="A23" s="35" t="n">
        <v>2011</v>
      </c>
      <c r="B23" s="41" t="n">
        <v>36456</v>
      </c>
      <c r="C23" s="41" t="n">
        <v>37609</v>
      </c>
      <c r="D23" s="131" t="n">
        <v>9146</v>
      </c>
      <c r="E23" s="41" t="n">
        <v>2351</v>
      </c>
      <c r="F23" s="43" t="n">
        <f aca="false">SUM(B23:E23)</f>
        <v>85562</v>
      </c>
    </row>
    <row r="24" customFormat="false" ht="12" hidden="false" customHeight="false" outlineLevel="0" collapsed="false">
      <c r="A24" s="35" t="n">
        <v>2012</v>
      </c>
      <c r="B24" s="41" t="n">
        <v>37547</v>
      </c>
      <c r="C24" s="41" t="n">
        <v>34292</v>
      </c>
      <c r="D24" s="131" t="n">
        <v>8095</v>
      </c>
      <c r="E24" s="41" t="n">
        <v>3156</v>
      </c>
      <c r="F24" s="43" t="n">
        <f aca="false">SUM(B24:E24)</f>
        <v>83090</v>
      </c>
    </row>
    <row r="25" customFormat="false" ht="12" hidden="false" customHeight="false" outlineLevel="0" collapsed="false">
      <c r="A25" s="35" t="n">
        <v>2013</v>
      </c>
      <c r="B25" s="41" t="n">
        <v>38971</v>
      </c>
      <c r="C25" s="41" t="n">
        <v>40052</v>
      </c>
      <c r="D25" s="131" t="n">
        <v>7868</v>
      </c>
      <c r="E25" s="41" t="n">
        <v>5045</v>
      </c>
      <c r="F25" s="43" t="n">
        <f aca="false">SUM(B25:E25)</f>
        <v>91936</v>
      </c>
    </row>
    <row r="26" customFormat="false" ht="12" hidden="false" customHeight="false" outlineLevel="0" collapsed="false">
      <c r="A26" s="35" t="n">
        <v>2014</v>
      </c>
      <c r="B26" s="41" t="n">
        <v>41402</v>
      </c>
      <c r="C26" s="41" t="n">
        <v>38899</v>
      </c>
      <c r="D26" s="131" t="n">
        <v>7182</v>
      </c>
      <c r="E26" s="41" t="n">
        <v>4191</v>
      </c>
      <c r="F26" s="43" t="n">
        <f aca="false">SUM(B26:E26)</f>
        <v>91674</v>
      </c>
    </row>
    <row r="27" customFormat="false" ht="12" hidden="false" customHeight="false" outlineLevel="0" collapsed="false">
      <c r="A27" s="35" t="n">
        <v>2015</v>
      </c>
      <c r="B27" s="41" t="n">
        <v>37853</v>
      </c>
      <c r="C27" s="41" t="n">
        <v>37162</v>
      </c>
      <c r="D27" s="131" t="n">
        <v>11043</v>
      </c>
      <c r="E27" s="41" t="n">
        <v>3247</v>
      </c>
      <c r="F27" s="43" t="n">
        <f aca="false">SUM(B27:E27)</f>
        <v>89305</v>
      </c>
    </row>
    <row r="28" s="133" customFormat="true" ht="12" hidden="false" customHeight="false" outlineLevel="0" collapsed="false">
      <c r="A28" s="35" t="n">
        <v>2016</v>
      </c>
      <c r="B28" s="41" t="n">
        <v>42149</v>
      </c>
      <c r="C28" s="41" t="n">
        <v>44716</v>
      </c>
      <c r="D28" s="131" t="n">
        <v>10608</v>
      </c>
      <c r="E28" s="41" t="n">
        <v>3051</v>
      </c>
      <c r="F28" s="43" t="n">
        <f aca="false">SUM(B28:E28)</f>
        <v>100524</v>
      </c>
      <c r="G28" s="128"/>
    </row>
    <row r="29" customFormat="false" ht="12" hidden="false" customHeight="false" outlineLevel="0" collapsed="false">
      <c r="A29" s="35" t="n">
        <v>2017</v>
      </c>
      <c r="B29" s="41" t="n">
        <v>48945</v>
      </c>
      <c r="C29" s="41" t="n">
        <v>36121</v>
      </c>
      <c r="D29" s="131" t="n">
        <v>12166</v>
      </c>
      <c r="E29" s="41" t="n">
        <v>3218</v>
      </c>
      <c r="F29" s="43" t="n">
        <f aca="false">SUM(B29:E29)</f>
        <v>100450</v>
      </c>
    </row>
    <row r="30" customFormat="false" ht="12" hidden="false" customHeight="false" outlineLevel="0" collapsed="false">
      <c r="A30" s="35" t="n">
        <v>2018</v>
      </c>
      <c r="B30" s="41" t="n">
        <v>47447</v>
      </c>
      <c r="C30" s="41" t="n">
        <v>35585</v>
      </c>
      <c r="D30" s="131" t="n">
        <v>14584</v>
      </c>
      <c r="E30" s="41" t="n">
        <v>3328</v>
      </c>
      <c r="F30" s="43" t="n">
        <f aca="false">SUM(B30:E30)</f>
        <v>100944</v>
      </c>
    </row>
    <row r="31" customFormat="false" ht="12" hidden="false" customHeight="false" outlineLevel="0" collapsed="false">
      <c r="A31" s="35" t="n">
        <v>2019</v>
      </c>
      <c r="B31" s="41" t="n">
        <v>49863</v>
      </c>
      <c r="C31" s="41" t="n">
        <v>39719</v>
      </c>
      <c r="D31" s="131" t="n">
        <v>10587</v>
      </c>
      <c r="E31" s="41" t="n">
        <v>4374</v>
      </c>
      <c r="F31" s="43" t="n">
        <f aca="false">SUM(B31:E31)</f>
        <v>104543</v>
      </c>
    </row>
    <row r="32" customFormat="false" ht="12" hidden="false" customHeight="false" outlineLevel="0" collapsed="false">
      <c r="A32" s="116" t="n">
        <v>2020</v>
      </c>
      <c r="B32" s="41" t="n">
        <v>33967</v>
      </c>
      <c r="C32" s="41" t="n">
        <v>14249</v>
      </c>
      <c r="D32" s="41" t="n">
        <v>6452</v>
      </c>
      <c r="E32" s="41" t="n">
        <v>4635</v>
      </c>
      <c r="F32" s="43" t="n">
        <f aca="false">SUM(B32:E32)</f>
        <v>59303</v>
      </c>
    </row>
    <row r="33" customFormat="false" ht="12" hidden="false" customHeight="false" outlineLevel="0" collapsed="false">
      <c r="A33" s="116" t="n">
        <v>2021</v>
      </c>
      <c r="B33" s="41" t="n">
        <v>41809</v>
      </c>
      <c r="C33" s="41" t="n">
        <v>24338</v>
      </c>
      <c r="D33" s="41" t="n">
        <v>12139</v>
      </c>
      <c r="E33" s="41" t="n">
        <v>2802</v>
      </c>
      <c r="F33" s="43" t="n">
        <f aca="false">SUM(B33:E33)</f>
        <v>81088</v>
      </c>
    </row>
    <row r="34" customFormat="false" ht="12" hidden="false" customHeight="false" outlineLevel="0" collapsed="false">
      <c r="A34" s="116" t="n">
        <v>2022</v>
      </c>
      <c r="B34" s="41" t="n">
        <v>68358</v>
      </c>
      <c r="C34" s="41" t="n">
        <v>22953</v>
      </c>
      <c r="D34" s="41" t="n">
        <v>14152</v>
      </c>
      <c r="E34" s="41" t="n">
        <v>9369</v>
      </c>
      <c r="F34" s="43" t="n">
        <f aca="false">SUM(B34:E34)</f>
        <v>114832</v>
      </c>
    </row>
    <row r="35" customFormat="false" ht="12" hidden="false" customHeight="false" outlineLevel="0" collapsed="false">
      <c r="A35" s="116" t="n">
        <v>2023</v>
      </c>
      <c r="B35" s="41" t="n">
        <v>65981</v>
      </c>
      <c r="C35" s="41" t="n">
        <v>29347</v>
      </c>
      <c r="D35" s="41" t="n">
        <v>14951</v>
      </c>
      <c r="E35" s="41" t="n">
        <v>8639</v>
      </c>
      <c r="F35" s="43" t="n">
        <f aca="false">SUM(B35:E35)</f>
        <v>118918</v>
      </c>
    </row>
    <row r="38" s="18" customFormat="true" ht="12" hidden="false" customHeight="false" outlineLevel="0" collapsed="false">
      <c r="E38" s="134"/>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8" width="10"/>
    <col collapsed="false" customWidth="true" hidden="false" outlineLevel="0" max="2" min="2" style="18" width="8.57"/>
    <col collapsed="false" customWidth="true" hidden="false" outlineLevel="0" max="3" min="3" style="18" width="11.29"/>
    <col collapsed="false" customWidth="true" hidden="false" outlineLevel="0" max="4" min="4" style="18" width="9.71"/>
    <col collapsed="false" customWidth="true" hidden="false" outlineLevel="0" max="5" min="5" style="18" width="6.85"/>
    <col collapsed="false" customWidth="true" hidden="false" outlineLevel="0" max="6" min="6" style="18" width="5.42"/>
    <col collapsed="false" customWidth="true" hidden="false" outlineLevel="0" max="7" min="7" style="18" width="7"/>
    <col collapsed="false" customWidth="false" hidden="false" outlineLevel="0" max="16384" min="8" style="21" width="11.43"/>
  </cols>
  <sheetData>
    <row r="1" s="1" customFormat="true" ht="12.75" hidden="false" customHeight="false" outlineLevel="0" collapsed="false">
      <c r="B1" s="13"/>
      <c r="C1" s="13"/>
      <c r="D1" s="13"/>
      <c r="E1" s="13"/>
      <c r="F1" s="13"/>
      <c r="G1" s="13"/>
    </row>
    <row r="2" s="16" customFormat="true" ht="12.75" hidden="false" customHeight="false" outlineLevel="0" collapsed="false">
      <c r="A2" s="14" t="s">
        <v>16</v>
      </c>
      <c r="B2" s="15"/>
      <c r="C2" s="15"/>
      <c r="D2" s="15"/>
      <c r="E2" s="15"/>
      <c r="F2" s="15"/>
      <c r="G2" s="15"/>
    </row>
    <row r="3" s="1" customFormat="true" ht="12.75" hidden="false" customHeight="false" outlineLevel="0" collapsed="false">
      <c r="B3" s="13"/>
      <c r="C3" s="13"/>
      <c r="D3" s="13"/>
      <c r="E3" s="13"/>
      <c r="F3" s="13"/>
      <c r="G3" s="13"/>
    </row>
    <row r="4" s="1" customFormat="true" ht="12.75" hidden="false" customHeight="false" outlineLevel="0" collapsed="false">
      <c r="B4" s="13"/>
      <c r="C4" s="13"/>
      <c r="D4" s="13"/>
      <c r="E4" s="13"/>
      <c r="F4" s="13"/>
      <c r="G4" s="13"/>
    </row>
    <row r="5" customFormat="false" ht="12.75" hidden="false" customHeight="false" outlineLevel="0" collapsed="false">
      <c r="A5" s="24" t="s">
        <v>147</v>
      </c>
      <c r="B5" s="25"/>
      <c r="C5" s="25"/>
      <c r="D5" s="25"/>
      <c r="E5" s="25"/>
      <c r="F5" s="25"/>
      <c r="G5" s="25"/>
    </row>
    <row r="6" customFormat="false" ht="3" hidden="false" customHeight="true" outlineLevel="0" collapsed="false"/>
    <row r="7" s="34" customFormat="true" ht="24" hidden="false" customHeight="false" outlineLevel="0" collapsed="false">
      <c r="A7" s="28"/>
      <c r="B7" s="29" t="s">
        <v>20</v>
      </c>
      <c r="C7" s="29" t="s">
        <v>21</v>
      </c>
      <c r="D7" s="29" t="s">
        <v>62</v>
      </c>
      <c r="E7" s="29" t="s">
        <v>23</v>
      </c>
      <c r="F7" s="30" t="s">
        <v>24</v>
      </c>
      <c r="G7" s="33"/>
    </row>
    <row r="8" s="34" customFormat="true" ht="12" hidden="false" customHeight="false" outlineLevel="0" collapsed="false">
      <c r="A8" s="35" t="n">
        <v>1996</v>
      </c>
      <c r="B8" s="41" t="n">
        <v>71.8627450980392</v>
      </c>
      <c r="C8" s="41" t="n">
        <v>168.517730496454</v>
      </c>
      <c r="D8" s="41" t="n">
        <v>33.6785714285714</v>
      </c>
      <c r="E8" s="41" t="n">
        <v>16.6666666666667</v>
      </c>
      <c r="F8" s="43" t="n">
        <v>94.7557251908397</v>
      </c>
      <c r="G8" s="33"/>
    </row>
    <row r="9" s="34" customFormat="true" ht="12" hidden="false" customHeight="false" outlineLevel="0" collapsed="false">
      <c r="A9" s="35" t="n">
        <v>1997</v>
      </c>
      <c r="B9" s="41" t="n">
        <v>78.0872093023256</v>
      </c>
      <c r="C9" s="41" t="n">
        <v>169.503546099291</v>
      </c>
      <c r="D9" s="41" t="n">
        <v>56.3846153846154</v>
      </c>
      <c r="E9" s="41" t="n">
        <v>35.7567567567568</v>
      </c>
      <c r="F9" s="43" t="n">
        <v>101.730120481928</v>
      </c>
      <c r="G9" s="33"/>
    </row>
    <row r="10" s="34" customFormat="true" ht="12" hidden="false" customHeight="false" outlineLevel="0" collapsed="false">
      <c r="A10" s="35" t="n">
        <v>1998</v>
      </c>
      <c r="B10" s="41" t="n">
        <v>73.0233918128655</v>
      </c>
      <c r="C10" s="41" t="n">
        <v>176.173913043478</v>
      </c>
      <c r="D10" s="41" t="n">
        <v>48.5444444444444</v>
      </c>
      <c r="E10" s="41" t="n">
        <v>16.8260869565217</v>
      </c>
      <c r="F10" s="43" t="n">
        <v>102.296629213483</v>
      </c>
      <c r="G10" s="33"/>
    </row>
    <row r="11" s="34" customFormat="true" ht="12" hidden="false" customHeight="false" outlineLevel="0" collapsed="false">
      <c r="A11" s="35" t="n">
        <v>1999</v>
      </c>
      <c r="B11" s="41" t="n">
        <v>92.68</v>
      </c>
      <c r="C11" s="41" t="n">
        <v>166.212290502793</v>
      </c>
      <c r="D11" s="41" t="n">
        <v>55.5824175824176</v>
      </c>
      <c r="E11" s="41" t="n">
        <v>19.375</v>
      </c>
      <c r="F11" s="43" t="n">
        <v>103.146110056926</v>
      </c>
      <c r="G11" s="33"/>
    </row>
    <row r="12" s="34" customFormat="true" ht="12" hidden="false" customHeight="false" outlineLevel="0" collapsed="false">
      <c r="A12" s="35" t="n">
        <v>2000</v>
      </c>
      <c r="B12" s="41" t="n">
        <v>76.4497607655502</v>
      </c>
      <c r="C12" s="41" t="n">
        <v>220.367567567568</v>
      </c>
      <c r="D12" s="41" t="n">
        <v>47.8202247191011</v>
      </c>
      <c r="E12" s="41" t="n">
        <v>47.1458333333333</v>
      </c>
      <c r="F12" s="43" t="n">
        <v>118.78007518797</v>
      </c>
      <c r="G12" s="33"/>
    </row>
    <row r="13" s="34" customFormat="true" ht="12" hidden="false" customHeight="false" outlineLevel="0" collapsed="false">
      <c r="A13" s="35" t="n">
        <v>2001</v>
      </c>
      <c r="B13" s="41" t="n">
        <v>125.507317073171</v>
      </c>
      <c r="C13" s="41" t="n">
        <v>215.509554140127</v>
      </c>
      <c r="D13" s="41" t="n">
        <v>77.4814814814815</v>
      </c>
      <c r="E13" s="41" t="n">
        <v>41.8032786885246</v>
      </c>
      <c r="F13" s="43" t="n">
        <v>135.611111111111</v>
      </c>
      <c r="G13" s="33"/>
    </row>
    <row r="14" s="34" customFormat="true" ht="12" hidden="false" customHeight="false" outlineLevel="0" collapsed="false">
      <c r="A14" s="35" t="n">
        <v>2002</v>
      </c>
      <c r="B14" s="41" t="n">
        <v>125.244897959184</v>
      </c>
      <c r="C14" s="41" t="n">
        <v>259.91156462585</v>
      </c>
      <c r="D14" s="41" t="n">
        <v>71.3698630136986</v>
      </c>
      <c r="E14" s="41" t="n">
        <v>53.8867924528302</v>
      </c>
      <c r="F14" s="43" t="n">
        <v>149.748414376321</v>
      </c>
      <c r="G14" s="33"/>
    </row>
    <row r="15" s="34" customFormat="true" ht="12" hidden="false" customHeight="false" outlineLevel="0" collapsed="false">
      <c r="A15" s="35" t="n">
        <v>2003</v>
      </c>
      <c r="B15" s="41" t="n">
        <v>124.409302325581</v>
      </c>
      <c r="C15" s="41" t="n">
        <v>254.474025974026</v>
      </c>
      <c r="D15" s="41" t="n">
        <v>61.4473684210526</v>
      </c>
      <c r="E15" s="41" t="n">
        <v>58.5245901639344</v>
      </c>
      <c r="F15" s="43" t="n">
        <v>146.50395256917</v>
      </c>
      <c r="G15" s="33"/>
    </row>
    <row r="16" s="34" customFormat="true" ht="12" hidden="false" customHeight="false" outlineLevel="0" collapsed="false">
      <c r="A16" s="35" t="n">
        <v>2004</v>
      </c>
      <c r="B16" s="41" t="n">
        <v>137.351464435146</v>
      </c>
      <c r="C16" s="41" t="n">
        <v>225.458333333333</v>
      </c>
      <c r="D16" s="41" t="n">
        <v>76.9506172839506</v>
      </c>
      <c r="E16" s="41" t="n">
        <v>35.5797101449275</v>
      </c>
      <c r="F16" s="43" t="n">
        <v>142.436265709156</v>
      </c>
      <c r="G16" s="33"/>
    </row>
    <row r="17" s="34" customFormat="true" ht="12" hidden="false" customHeight="false" outlineLevel="0" collapsed="false">
      <c r="A17" s="35" t="n">
        <v>2005</v>
      </c>
      <c r="B17" s="41" t="n">
        <v>132.438818565401</v>
      </c>
      <c r="C17" s="41" t="n">
        <v>236.167785234899</v>
      </c>
      <c r="D17" s="41" t="n">
        <v>91.3714285714286</v>
      </c>
      <c r="E17" s="41" t="n">
        <v>36.2456140350877</v>
      </c>
      <c r="F17" s="43" t="n">
        <v>142.616788321168</v>
      </c>
      <c r="G17" s="33"/>
    </row>
    <row r="18" s="34" customFormat="true" ht="12" hidden="false" customHeight="false" outlineLevel="0" collapsed="false">
      <c r="A18" s="35" t="n">
        <v>2006</v>
      </c>
      <c r="B18" s="41" t="n">
        <v>143.182572614108</v>
      </c>
      <c r="C18" s="41" t="n">
        <v>220.664739884393</v>
      </c>
      <c r="D18" s="41" t="n">
        <v>71.3142857142857</v>
      </c>
      <c r="E18" s="41" t="n">
        <v>38.2537313432836</v>
      </c>
      <c r="F18" s="43" t="n">
        <v>140.800681431005</v>
      </c>
      <c r="G18" s="33"/>
    </row>
    <row r="19" s="34" customFormat="true" ht="12" hidden="false" customHeight="false" outlineLevel="0" collapsed="false">
      <c r="A19" s="35" t="n">
        <v>2007</v>
      </c>
      <c r="B19" s="41" t="n">
        <v>132.771317829457</v>
      </c>
      <c r="C19" s="41" t="n">
        <v>209.396551724138</v>
      </c>
      <c r="D19" s="41" t="n">
        <v>107.253164556962</v>
      </c>
      <c r="E19" s="41" t="n">
        <v>29.2181818181818</v>
      </c>
      <c r="F19" s="43" t="n">
        <v>141.38353765324</v>
      </c>
      <c r="G19" s="33"/>
    </row>
    <row r="20" customFormat="false" ht="12" hidden="false" customHeight="false" outlineLevel="0" collapsed="false">
      <c r="A20" s="35" t="n">
        <v>2008</v>
      </c>
      <c r="B20" s="41" t="n">
        <v>145.479166666667</v>
      </c>
      <c r="C20" s="41" t="n">
        <v>229.374193548387</v>
      </c>
      <c r="D20" s="41" t="n">
        <v>83.4646464646465</v>
      </c>
      <c r="E20" s="41" t="n">
        <v>39.2786885245902</v>
      </c>
      <c r="F20" s="43" t="n">
        <v>146.07027027027</v>
      </c>
    </row>
    <row r="21" customFormat="false" ht="12" hidden="false" customHeight="false" outlineLevel="0" collapsed="false">
      <c r="A21" s="35" t="n">
        <v>2009</v>
      </c>
      <c r="B21" s="41" t="n">
        <v>135.511194029851</v>
      </c>
      <c r="C21" s="41" t="n">
        <v>226.59509202454</v>
      </c>
      <c r="D21" s="41" t="n">
        <v>75.0918367346939</v>
      </c>
      <c r="E21" s="41" t="n">
        <v>53.4464285714286</v>
      </c>
      <c r="F21" s="43" t="n">
        <v>142.210884353742</v>
      </c>
    </row>
    <row r="22" customFormat="false" ht="12" hidden="false" customHeight="false" outlineLevel="0" collapsed="false">
      <c r="A22" s="35" t="n">
        <v>2010</v>
      </c>
      <c r="B22" s="41" t="n">
        <v>120.334558823529</v>
      </c>
      <c r="C22" s="41" t="n">
        <v>252.845070422535</v>
      </c>
      <c r="D22" s="41" t="n">
        <v>99.702479338843</v>
      </c>
      <c r="E22" s="41" t="n">
        <v>32.953488372093</v>
      </c>
      <c r="F22" s="43" t="n">
        <v>141.715025906736</v>
      </c>
    </row>
    <row r="23" customFormat="false" ht="12" hidden="false" customHeight="false" outlineLevel="0" collapsed="false">
      <c r="A23" s="35" t="n">
        <v>2011</v>
      </c>
      <c r="B23" s="41" t="n">
        <v>129.73665480427</v>
      </c>
      <c r="C23" s="41" t="n">
        <v>270.568345323741</v>
      </c>
      <c r="D23" s="41" t="n">
        <v>83.9082568807339</v>
      </c>
      <c r="E23" s="41" t="n">
        <v>41.2456140350877</v>
      </c>
      <c r="F23" s="43" t="n">
        <v>145.392857142857</v>
      </c>
    </row>
    <row r="24" customFormat="false" ht="12" hidden="false" customHeight="false" outlineLevel="0" collapsed="false">
      <c r="A24" s="35" t="n">
        <v>2012</v>
      </c>
      <c r="B24" s="41" t="n">
        <v>125.57525083612</v>
      </c>
      <c r="C24" s="41" t="n">
        <v>230.147651006711</v>
      </c>
      <c r="D24" s="41" t="n">
        <v>80.95</v>
      </c>
      <c r="E24" s="41" t="n">
        <v>47.8181818181818</v>
      </c>
      <c r="F24" s="43" t="n">
        <v>135.200325732899</v>
      </c>
    </row>
    <row r="25" customFormat="false" ht="12" hidden="false" customHeight="false" outlineLevel="0" collapsed="false">
      <c r="A25" s="35" t="n">
        <v>2013</v>
      </c>
      <c r="B25" s="41" t="n">
        <v>118.093939393939</v>
      </c>
      <c r="C25" s="41" t="n">
        <v>267.013333333333</v>
      </c>
      <c r="D25" s="41" t="n">
        <v>73.5327102803738</v>
      </c>
      <c r="E25" s="41" t="n">
        <v>75.2985074626866</v>
      </c>
      <c r="F25" s="43" t="n">
        <v>140.574923547401</v>
      </c>
    </row>
    <row r="26" customFormat="false" ht="12" hidden="false" customHeight="false" outlineLevel="0" collapsed="false">
      <c r="A26" s="35" t="n">
        <v>2014</v>
      </c>
      <c r="B26" s="41" t="n">
        <v>120.354651162791</v>
      </c>
      <c r="C26" s="41" t="n">
        <v>257.609271523179</v>
      </c>
      <c r="D26" s="41" t="n">
        <v>69.7281553398058</v>
      </c>
      <c r="E26" s="41" t="n">
        <v>64.4769230769231</v>
      </c>
      <c r="F26" s="43" t="n">
        <v>138.27149321267</v>
      </c>
    </row>
    <row r="27" customFormat="false" ht="12" hidden="false" customHeight="false" outlineLevel="0" collapsed="false">
      <c r="A27" s="35" t="n">
        <v>2015</v>
      </c>
      <c r="B27" s="41" t="n">
        <v>117.922118380062</v>
      </c>
      <c r="C27" s="41" t="n">
        <v>265.442857142857</v>
      </c>
      <c r="D27" s="41" t="n">
        <v>88.344</v>
      </c>
      <c r="E27" s="41" t="n">
        <v>49.1969696969697</v>
      </c>
      <c r="F27" s="43" t="n">
        <v>136.970858895706</v>
      </c>
    </row>
    <row r="28" customFormat="false" ht="12" hidden="false" customHeight="false" outlineLevel="0" collapsed="false">
      <c r="A28" s="35" t="n">
        <v>2016</v>
      </c>
      <c r="B28" s="41" t="n">
        <v>115.793956043956</v>
      </c>
      <c r="C28" s="41" t="n">
        <v>298.106666666667</v>
      </c>
      <c r="D28" s="41" t="n">
        <v>89.8983050847458</v>
      </c>
      <c r="E28" s="41" t="n">
        <v>36.3214285714286</v>
      </c>
      <c r="F28" s="43" t="n">
        <v>140.396648044693</v>
      </c>
    </row>
    <row r="29" customFormat="false" ht="12" hidden="false" customHeight="false" outlineLevel="0" collapsed="false">
      <c r="A29" s="35" t="n">
        <v>2017</v>
      </c>
      <c r="B29" s="41" t="n">
        <v>135.581717451524</v>
      </c>
      <c r="C29" s="41" t="n">
        <v>291.298387096774</v>
      </c>
      <c r="D29" s="41" t="n">
        <v>99.7213114754098</v>
      </c>
      <c r="E29" s="41" t="n">
        <v>37.4186046511628</v>
      </c>
      <c r="F29" s="43" t="n">
        <v>144.949494949495</v>
      </c>
    </row>
    <row r="30" customFormat="false" ht="12" hidden="false" customHeight="false" outlineLevel="0" collapsed="false">
      <c r="A30" s="35" t="n">
        <v>2018</v>
      </c>
      <c r="B30" s="41" t="n">
        <v>133.653521126761</v>
      </c>
      <c r="C30" s="41" t="n">
        <v>280.196850393701</v>
      </c>
      <c r="D30" s="41" t="n">
        <v>117.612903225806</v>
      </c>
      <c r="E30" s="41" t="n">
        <v>43.2207792207792</v>
      </c>
      <c r="F30" s="43" t="n">
        <v>147.795021961933</v>
      </c>
    </row>
    <row r="31" customFormat="false" ht="12" hidden="false" customHeight="false" outlineLevel="0" collapsed="false">
      <c r="A31" s="35" t="n">
        <v>2019</v>
      </c>
      <c r="B31" s="41" t="n">
        <v>127.526854219949</v>
      </c>
      <c r="C31" s="41" t="n">
        <v>303.198473282443</v>
      </c>
      <c r="D31" s="41" t="n">
        <v>102.78640776699</v>
      </c>
      <c r="E31" s="41" t="n">
        <v>36.1487603305785</v>
      </c>
      <c r="F31" s="43" t="n">
        <v>140.138069705094</v>
      </c>
    </row>
    <row r="32" customFormat="false" ht="12" hidden="false" customHeight="false" outlineLevel="0" collapsed="false">
      <c r="A32" s="35" t="n">
        <v>2020</v>
      </c>
      <c r="B32" s="41" t="n">
        <v>175.087628865979</v>
      </c>
      <c r="C32" s="41" t="n">
        <v>259.072727272727</v>
      </c>
      <c r="D32" s="41" t="n">
        <v>111.241379310345</v>
      </c>
      <c r="E32" s="41" t="n">
        <v>81.3157894736842</v>
      </c>
      <c r="F32" s="43" t="n">
        <v>162.92032967033</v>
      </c>
    </row>
    <row r="33" customFormat="false" ht="12" hidden="false" customHeight="false" outlineLevel="0" collapsed="false">
      <c r="A33" s="35" t="n">
        <v>2021</v>
      </c>
      <c r="B33" s="41" t="n">
        <v>170.648979591837</v>
      </c>
      <c r="C33" s="41" t="n">
        <v>316.077922077922</v>
      </c>
      <c r="D33" s="41" t="n">
        <v>153.658227848101</v>
      </c>
      <c r="E33" s="41" t="n">
        <v>52.8679245283019</v>
      </c>
      <c r="F33" s="43" t="n">
        <v>178.607929515419</v>
      </c>
    </row>
    <row r="34" customFormat="false" ht="12" hidden="false" customHeight="false" outlineLevel="0" collapsed="false">
      <c r="A34" s="35" t="n">
        <v>2022</v>
      </c>
      <c r="B34" s="41" t="n">
        <v>166.321167883212</v>
      </c>
      <c r="C34" s="41" t="n">
        <v>318.791666666667</v>
      </c>
      <c r="D34" s="41" t="n">
        <v>126.357142857143</v>
      </c>
      <c r="E34" s="41" t="n">
        <v>108.941860465116</v>
      </c>
      <c r="F34" s="43" t="n">
        <v>168.622613803231</v>
      </c>
    </row>
    <row r="35" customFormat="false" ht="12" hidden="false" customHeight="false" outlineLevel="0" collapsed="false">
      <c r="A35" s="35" t="n">
        <v>2023</v>
      </c>
      <c r="B35" s="41" t="n">
        <v>163</v>
      </c>
      <c r="C35" s="41" t="n">
        <v>341</v>
      </c>
      <c r="D35" s="41" t="n">
        <v>153</v>
      </c>
      <c r="E35" s="41" t="n">
        <v>69</v>
      </c>
      <c r="F35" s="43" t="n">
        <f aca="false">AVERAGE(B35:E35)</f>
        <v>181.5</v>
      </c>
    </row>
    <row r="37" s="18" customFormat="true" ht="12" hidden="false" customHeight="false" outlineLevel="0" collapsed="false">
      <c r="E37" s="134"/>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9.71"/>
    <col collapsed="false" customWidth="true" hidden="false" outlineLevel="0" max="2" min="2" style="71" width="12.15"/>
    <col collapsed="false" customWidth="true" hidden="false" outlineLevel="0" max="3" min="3" style="71" width="14.57"/>
    <col collapsed="false" customWidth="true" hidden="false" outlineLevel="0" max="4" min="4" style="71" width="14.14"/>
    <col collapsed="false" customWidth="true" hidden="false" outlineLevel="0" max="5" min="5" style="71" width="10.71"/>
    <col collapsed="false" customWidth="true" hidden="false" outlineLevel="0" max="6" min="6" style="71" width="5.42"/>
    <col collapsed="false" customWidth="true" hidden="false" outlineLevel="0" max="19" min="7" style="71" width="5"/>
    <col collapsed="false" customWidth="false" hidden="false" outlineLevel="0" max="16384" min="20" style="71" width="11.43"/>
  </cols>
  <sheetData>
    <row r="1" s="1" customFormat="true" ht="12.75" hidden="false" customHeight="false" outlineLevel="0" collapsed="false">
      <c r="B1" s="13"/>
      <c r="C1" s="13"/>
      <c r="D1" s="13"/>
      <c r="E1" s="13"/>
      <c r="F1" s="13"/>
      <c r="G1" s="13"/>
      <c r="H1" s="13"/>
      <c r="I1" s="13"/>
      <c r="J1" s="13"/>
      <c r="K1" s="13"/>
      <c r="L1" s="13"/>
      <c r="M1" s="13"/>
      <c r="N1" s="13"/>
      <c r="O1" s="13"/>
      <c r="P1" s="13"/>
      <c r="Q1" s="13"/>
      <c r="R1" s="13"/>
      <c r="S1" s="13"/>
      <c r="T1" s="13"/>
      <c r="U1" s="13"/>
      <c r="V1" s="13"/>
      <c r="W1" s="13"/>
      <c r="X1" s="13"/>
      <c r="Y1" s="13"/>
      <c r="Z1" s="13"/>
      <c r="AA1" s="13"/>
      <c r="AB1" s="13"/>
    </row>
    <row r="2" s="16" customFormat="true" ht="12.75" hidden="false" customHeight="false" outlineLevel="0" collapsed="false">
      <c r="A2" s="14" t="s">
        <v>16</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1" customFormat="true" ht="12.75" hidden="false" customHeight="false" outlineLevel="0" collapsed="false">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1" customFormat="true" ht="12.75" hidden="false" customHeight="false" outlineLevel="0" collapsed="false">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73" customFormat="true" ht="12" hidden="false" customHeight="false" outlineLevel="0" collapsed="false">
      <c r="A5" s="72" t="s">
        <v>148</v>
      </c>
      <c r="B5" s="72"/>
      <c r="C5" s="72"/>
      <c r="D5" s="72"/>
      <c r="E5" s="72"/>
      <c r="F5" s="72"/>
      <c r="G5" s="72"/>
      <c r="H5" s="72"/>
      <c r="I5" s="72"/>
      <c r="J5" s="72"/>
      <c r="K5" s="72"/>
    </row>
    <row r="6" s="74" customFormat="true" ht="3" hidden="false" customHeight="true" outlineLevel="0" collapsed="false"/>
    <row r="7" s="72" customFormat="true" ht="12" hidden="false" customHeight="false" outlineLevel="0" collapsed="false">
      <c r="A7" s="75" t="s">
        <v>61</v>
      </c>
      <c r="B7" s="76" t="s">
        <v>20</v>
      </c>
      <c r="C7" s="76" t="s">
        <v>21</v>
      </c>
      <c r="D7" s="76" t="s">
        <v>62</v>
      </c>
      <c r="E7" s="76" t="s">
        <v>23</v>
      </c>
      <c r="F7" s="76" t="s">
        <v>24</v>
      </c>
    </row>
    <row r="8" s="72" customFormat="true" ht="12" hidden="false" customHeight="false" outlineLevel="0" collapsed="false">
      <c r="A8" s="77" t="n">
        <v>1996</v>
      </c>
      <c r="B8" s="135" t="n">
        <v>39.3679245283019</v>
      </c>
      <c r="C8" s="135" t="n">
        <v>65.8529411764706</v>
      </c>
      <c r="D8" s="135" t="n">
        <v>30.2888888888889</v>
      </c>
      <c r="E8" s="135" t="n">
        <v>11.5128205128205</v>
      </c>
      <c r="F8" s="136" t="n">
        <v>36.3155555555556</v>
      </c>
    </row>
    <row r="9" s="72" customFormat="true" ht="12" hidden="false" customHeight="false" outlineLevel="0" collapsed="false">
      <c r="A9" s="77" t="n">
        <v>1997</v>
      </c>
      <c r="B9" s="135" t="n">
        <v>40.6037735849057</v>
      </c>
      <c r="C9" s="135" t="n">
        <v>72.609756097561</v>
      </c>
      <c r="D9" s="135" t="n">
        <v>18.6734693877551</v>
      </c>
      <c r="E9" s="135" t="n">
        <v>18.4516129032258</v>
      </c>
      <c r="F9" s="136" t="n">
        <v>37.4955357142857</v>
      </c>
    </row>
    <row r="10" s="72" customFormat="true" ht="12" hidden="false" customHeight="false" outlineLevel="0" collapsed="false">
      <c r="A10" s="77" t="n">
        <v>1998</v>
      </c>
      <c r="B10" s="135" t="n">
        <v>34.8482142857143</v>
      </c>
      <c r="C10" s="135" t="n">
        <v>112.162790697674</v>
      </c>
      <c r="D10" s="135" t="n">
        <v>28.8888888888889</v>
      </c>
      <c r="E10" s="135" t="n">
        <v>6.21052631578947</v>
      </c>
      <c r="F10" s="136" t="n">
        <v>42.2627118644068</v>
      </c>
    </row>
    <row r="11" s="72" customFormat="true" ht="12" hidden="false" customHeight="false" outlineLevel="0" collapsed="false">
      <c r="A11" s="77" t="n">
        <v>1999</v>
      </c>
      <c r="B11" s="135" t="n">
        <v>55.0808823529412</v>
      </c>
      <c r="C11" s="135" t="n">
        <v>74.9761904761905</v>
      </c>
      <c r="D11" s="135" t="n">
        <v>29.0428571428571</v>
      </c>
      <c r="E11" s="135" t="n">
        <v>13.4117647058824</v>
      </c>
      <c r="F11" s="136" t="n">
        <v>43.3244147157191</v>
      </c>
    </row>
    <row r="12" s="72" customFormat="true" ht="12" hidden="false" customHeight="false" outlineLevel="0" collapsed="false">
      <c r="A12" s="77" t="n">
        <v>2000</v>
      </c>
      <c r="B12" s="135" t="n">
        <v>48.8815789473684</v>
      </c>
      <c r="C12" s="135" t="n">
        <v>115.622222222222</v>
      </c>
      <c r="D12" s="135" t="n">
        <v>40.7910447761194</v>
      </c>
      <c r="E12" s="135" t="n">
        <v>28.1707317073171</v>
      </c>
      <c r="F12" s="136" t="n">
        <v>53.9183006535948</v>
      </c>
    </row>
    <row r="13" s="73" customFormat="true" ht="12" hidden="false" customHeight="false" outlineLevel="0" collapsed="false">
      <c r="A13" s="77" t="n">
        <v>2001</v>
      </c>
      <c r="B13" s="135" t="n">
        <v>64.8947368421053</v>
      </c>
      <c r="C13" s="135" t="n">
        <v>92.5813953488372</v>
      </c>
      <c r="D13" s="135" t="n">
        <v>37.4807692307692</v>
      </c>
      <c r="E13" s="135" t="n">
        <v>22.04</v>
      </c>
      <c r="F13" s="136" t="n">
        <v>56.8619528619529</v>
      </c>
    </row>
    <row r="14" s="73" customFormat="true" ht="12" hidden="false" customHeight="false" outlineLevel="0" collapsed="false">
      <c r="A14" s="77" t="n">
        <v>2002</v>
      </c>
      <c r="B14" s="135" t="n">
        <v>68.4794520547945</v>
      </c>
      <c r="C14" s="135" t="n">
        <v>120.071428571429</v>
      </c>
      <c r="D14" s="135" t="n">
        <v>31</v>
      </c>
      <c r="E14" s="135" t="n">
        <v>31.0714285714286</v>
      </c>
      <c r="F14" s="136" t="n">
        <v>59.3082437275986</v>
      </c>
    </row>
    <row r="15" s="73" customFormat="true" ht="12" hidden="false" customHeight="false" outlineLevel="0" collapsed="false">
      <c r="A15" s="77" t="n">
        <v>2003</v>
      </c>
      <c r="B15" s="135" t="n">
        <v>67.9290322580645</v>
      </c>
      <c r="C15" s="135" t="n">
        <v>121.424242424242</v>
      </c>
      <c r="D15" s="135" t="n">
        <v>28.7758620689655</v>
      </c>
      <c r="E15" s="135" t="n">
        <v>41.4814814814815</v>
      </c>
      <c r="F15" s="136" t="n">
        <v>61.4666666666667</v>
      </c>
    </row>
    <row r="16" s="73" customFormat="true" ht="12" hidden="false" customHeight="false" outlineLevel="0" collapsed="false">
      <c r="A16" s="77" t="n">
        <v>2004</v>
      </c>
      <c r="B16" s="135" t="n">
        <v>64.2976190476191</v>
      </c>
      <c r="C16" s="135" t="n">
        <v>70.64</v>
      </c>
      <c r="D16" s="135" t="n">
        <v>34.0327868852459</v>
      </c>
      <c r="E16" s="135" t="n">
        <v>30.6515151515152</v>
      </c>
      <c r="F16" s="136" t="n">
        <v>53.4115942028986</v>
      </c>
    </row>
    <row r="17" s="73" customFormat="true" ht="12" hidden="false" customHeight="false" outlineLevel="0" collapsed="false">
      <c r="A17" s="77" t="n">
        <v>2005</v>
      </c>
      <c r="B17" s="135" t="n">
        <v>71.2405063291139</v>
      </c>
      <c r="C17" s="135" t="n">
        <v>107.659574468085</v>
      </c>
      <c r="D17" s="135" t="n">
        <v>61.2278481012658</v>
      </c>
      <c r="E17" s="135" t="n">
        <v>22.8297872340426</v>
      </c>
      <c r="F17" s="136" t="n">
        <v>67.1148036253777</v>
      </c>
    </row>
    <row r="18" s="73" customFormat="true" ht="12" hidden="false" customHeight="false" outlineLevel="0" collapsed="false">
      <c r="A18" s="77" t="n">
        <v>2006</v>
      </c>
      <c r="B18" s="135" t="n">
        <v>66.85</v>
      </c>
      <c r="C18" s="135" t="n">
        <v>116</v>
      </c>
      <c r="D18" s="135" t="n">
        <v>42.3142857142857</v>
      </c>
      <c r="E18" s="135" t="n">
        <v>33.8793103448276</v>
      </c>
      <c r="F18" s="136" t="n">
        <v>62.0481927710843</v>
      </c>
    </row>
    <row r="19" s="73" customFormat="true" ht="12" hidden="false" customHeight="false" outlineLevel="0" collapsed="false">
      <c r="A19" s="77" t="n">
        <v>2007</v>
      </c>
      <c r="B19" s="135" t="n">
        <v>56.9653179190752</v>
      </c>
      <c r="C19" s="135" t="n">
        <v>71.8285714285714</v>
      </c>
      <c r="D19" s="135" t="n">
        <v>43.1071428571429</v>
      </c>
      <c r="E19" s="135" t="n">
        <v>23.3673469387755</v>
      </c>
      <c r="F19" s="136" t="n">
        <v>50.2839116719243</v>
      </c>
    </row>
    <row r="20" s="73" customFormat="true" ht="12" hidden="false" customHeight="false" outlineLevel="0" collapsed="false">
      <c r="A20" s="77" t="n">
        <v>2008</v>
      </c>
      <c r="B20" s="135" t="n">
        <v>58.8068965517241</v>
      </c>
      <c r="C20" s="135" t="n">
        <v>88.4418604651163</v>
      </c>
      <c r="D20" s="135" t="n">
        <v>47.0704225352113</v>
      </c>
      <c r="E20" s="135" t="n">
        <v>18.8723404255319</v>
      </c>
      <c r="F20" s="136" t="n">
        <v>53.9967320261438</v>
      </c>
    </row>
    <row r="21" s="73" customFormat="true" ht="12" hidden="false" customHeight="false" outlineLevel="0" collapsed="false">
      <c r="A21" s="77" t="n">
        <v>2009</v>
      </c>
      <c r="B21" s="135" t="n">
        <v>62.2774869109948</v>
      </c>
      <c r="C21" s="135" t="n">
        <v>119.541666666667</v>
      </c>
      <c r="D21" s="135" t="n">
        <v>46.1714285714286</v>
      </c>
      <c r="E21" s="135" t="n">
        <v>48.1063829787234</v>
      </c>
      <c r="F21" s="136" t="n">
        <v>64.6620111731844</v>
      </c>
    </row>
    <row r="22" s="73" customFormat="true" ht="12" hidden="false" customHeight="false" outlineLevel="0" collapsed="false">
      <c r="A22" s="77" t="n">
        <v>2010</v>
      </c>
      <c r="B22" s="135" t="n">
        <v>69.2096774193548</v>
      </c>
      <c r="C22" s="135" t="n">
        <v>139.75</v>
      </c>
      <c r="D22" s="135" t="n">
        <v>39.9659090909091</v>
      </c>
      <c r="E22" s="135" t="n">
        <v>23.2368421052632</v>
      </c>
      <c r="F22" s="136" t="n">
        <v>61.9941348973607</v>
      </c>
    </row>
    <row r="23" s="73" customFormat="true" ht="12" hidden="false" customHeight="false" outlineLevel="0" collapsed="false">
      <c r="A23" s="77" t="n">
        <v>2011</v>
      </c>
      <c r="B23" s="135" t="n">
        <v>64.7282608695652</v>
      </c>
      <c r="C23" s="135" t="n">
        <v>100.375</v>
      </c>
      <c r="D23" s="135" t="n">
        <v>47.7307692307692</v>
      </c>
      <c r="E23" s="135" t="n">
        <v>26.6</v>
      </c>
      <c r="F23" s="136" t="n">
        <v>58.3391304347826</v>
      </c>
    </row>
    <row r="24" s="73" customFormat="true" ht="12" hidden="false" customHeight="false" outlineLevel="0" collapsed="false">
      <c r="A24" s="77" t="n">
        <v>2012</v>
      </c>
      <c r="B24" s="135" t="n">
        <v>68.0285714285714</v>
      </c>
      <c r="C24" s="135" t="n">
        <v>82.5348837209302</v>
      </c>
      <c r="D24" s="135" t="n">
        <v>34.8181818181818</v>
      </c>
      <c r="E24" s="135" t="n">
        <v>31.8392857142857</v>
      </c>
      <c r="F24" s="136" t="n">
        <v>57.6321243523316</v>
      </c>
    </row>
    <row r="25" s="73" customFormat="true" ht="12" hidden="false" customHeight="false" outlineLevel="0" collapsed="false">
      <c r="A25" s="77" t="n">
        <v>2013</v>
      </c>
      <c r="B25" s="135" t="n">
        <v>58.1926605504587</v>
      </c>
      <c r="C25" s="135" t="n">
        <v>128.833333333333</v>
      </c>
      <c r="D25" s="135" t="n">
        <v>35.2345679012346</v>
      </c>
      <c r="E25" s="135" t="n">
        <v>40.3</v>
      </c>
      <c r="F25" s="136" t="n">
        <v>58.7365728900256</v>
      </c>
    </row>
    <row r="26" s="73" customFormat="true" ht="12" hidden="false" customHeight="false" outlineLevel="0" collapsed="false">
      <c r="A26" s="77" t="n">
        <v>2014</v>
      </c>
      <c r="B26" s="135" t="n">
        <v>63.0769230769231</v>
      </c>
      <c r="C26" s="135" t="n">
        <v>85.7954545454546</v>
      </c>
      <c r="D26" s="135" t="n">
        <v>39.4459459459459</v>
      </c>
      <c r="E26" s="135" t="n">
        <v>47.1590909090909</v>
      </c>
      <c r="F26" s="136" t="n">
        <v>59.2924281984334</v>
      </c>
    </row>
    <row r="27" customFormat="false" ht="12.75" hidden="false" customHeight="false" outlineLevel="0" collapsed="false">
      <c r="A27" s="77" t="n">
        <v>2015</v>
      </c>
      <c r="B27" s="135" t="n">
        <v>68.527027027027</v>
      </c>
      <c r="C27" s="135" t="n">
        <v>92.5789473684211</v>
      </c>
      <c r="D27" s="135" t="n">
        <v>41.3829787234043</v>
      </c>
      <c r="E27" s="135" t="n">
        <v>39.7592592592593</v>
      </c>
      <c r="F27" s="136" t="n">
        <v>60.7058823529412</v>
      </c>
    </row>
    <row r="28" customFormat="false" ht="12.75" hidden="false" customHeight="false" outlineLevel="0" collapsed="false">
      <c r="A28" s="77" t="n">
        <v>2016</v>
      </c>
      <c r="B28" s="135" t="n">
        <v>71.4229074889868</v>
      </c>
      <c r="C28" s="135" t="n">
        <v>156</v>
      </c>
      <c r="D28" s="135" t="n">
        <v>45.2602739726027</v>
      </c>
      <c r="E28" s="135" t="n">
        <v>37.3220338983051</v>
      </c>
      <c r="F28" s="136" t="n">
        <v>68.7608142493639</v>
      </c>
    </row>
    <row r="29" customFormat="false" ht="12.75" hidden="false" customHeight="false" outlineLevel="0" collapsed="false">
      <c r="A29" s="77" t="n">
        <v>2017</v>
      </c>
      <c r="B29" s="135" t="n">
        <v>78.7857142857143</v>
      </c>
      <c r="C29" s="135" t="n">
        <v>105.138888888889</v>
      </c>
      <c r="D29" s="135" t="n">
        <v>60.0533333333333</v>
      </c>
      <c r="E29" s="135" t="n">
        <v>30.5084745762712</v>
      </c>
      <c r="F29" s="136" t="n">
        <v>70.0894736842105</v>
      </c>
    </row>
    <row r="30" customFormat="false" ht="12.75" hidden="false" customHeight="false" outlineLevel="0" collapsed="false">
      <c r="A30" s="77" t="n">
        <v>2018</v>
      </c>
      <c r="B30" s="135" t="n">
        <v>78.4</v>
      </c>
      <c r="C30" s="135" t="n">
        <v>131.34375</v>
      </c>
      <c r="D30" s="135" t="n">
        <v>69.9146341463415</v>
      </c>
      <c r="E30" s="135" t="n">
        <v>44.4915254237288</v>
      </c>
      <c r="F30" s="136" t="n">
        <v>75.9131513647643</v>
      </c>
    </row>
    <row r="31" customFormat="false" ht="12.75" hidden="false" customHeight="false" outlineLevel="0" collapsed="false">
      <c r="A31" s="77" t="n">
        <v>2019</v>
      </c>
      <c r="B31" s="135" t="n">
        <v>84.0041493775934</v>
      </c>
      <c r="C31" s="135" t="n">
        <v>161.024390243902</v>
      </c>
      <c r="D31" s="135" t="n">
        <v>68.7323943661972</v>
      </c>
      <c r="E31" s="135" t="n">
        <v>47.3</v>
      </c>
      <c r="F31" s="136" t="n">
        <v>82.8321513002364</v>
      </c>
    </row>
    <row r="32" customFormat="false" ht="12.75" hidden="false" customHeight="false" outlineLevel="0" collapsed="false">
      <c r="A32" s="77" t="n">
        <v>2020</v>
      </c>
      <c r="B32" s="135" t="n">
        <v>126.241379310345</v>
      </c>
      <c r="C32" s="135" t="n">
        <v>133.708333333333</v>
      </c>
      <c r="D32" s="135" t="n">
        <v>75.4772727272727</v>
      </c>
      <c r="E32" s="135" t="n">
        <v>67.6875</v>
      </c>
      <c r="F32" s="136" t="n">
        <v>108.055555555556</v>
      </c>
    </row>
    <row r="33" customFormat="false" ht="12.75" hidden="false" customHeight="false" outlineLevel="0" collapsed="false">
      <c r="A33" s="77" t="n">
        <v>2021</v>
      </c>
      <c r="B33" s="135" t="n">
        <v>119.728395061728</v>
      </c>
      <c r="C33" s="135" t="n">
        <v>132.304347826087</v>
      </c>
      <c r="D33" s="135" t="n">
        <v>67.4423076923077</v>
      </c>
      <c r="E33" s="135" t="n">
        <v>50</v>
      </c>
      <c r="F33" s="136" t="n">
        <v>100.705035971223</v>
      </c>
    </row>
    <row r="34" customFormat="false" ht="12.75" hidden="false" customHeight="false" outlineLevel="0" collapsed="false">
      <c r="A34" s="77" t="n">
        <v>2022</v>
      </c>
      <c r="B34" s="135" t="n">
        <v>106.026923076923</v>
      </c>
      <c r="C34" s="135" t="n">
        <v>125.117647058824</v>
      </c>
      <c r="D34" s="135" t="n">
        <v>71.5733333333333</v>
      </c>
      <c r="E34" s="135" t="n">
        <v>75.32</v>
      </c>
      <c r="F34" s="136" t="n">
        <v>96.5870646766169</v>
      </c>
    </row>
    <row r="35" customFormat="false" ht="12.75" hidden="false" customHeight="false" outlineLevel="0" collapsed="false">
      <c r="A35" s="77" t="n">
        <v>2023</v>
      </c>
      <c r="B35" s="135" t="n">
        <v>113</v>
      </c>
      <c r="C35" s="135" t="n">
        <v>158</v>
      </c>
      <c r="D35" s="135" t="n">
        <v>81</v>
      </c>
      <c r="E35" s="135" t="n">
        <v>63</v>
      </c>
      <c r="F35" s="136" t="n">
        <f aca="false">AVERAGE(B35:E35)</f>
        <v>103.75</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10"/>
    <col collapsed="false" customWidth="true" hidden="false" outlineLevel="0" max="2" min="2" style="137" width="9"/>
    <col collapsed="false" customWidth="true" hidden="false" outlineLevel="0" max="3" min="3" style="137" width="9.14"/>
    <col collapsed="false" customWidth="true" hidden="false" outlineLevel="0" max="4" min="4" style="137" width="8"/>
    <col collapsed="false" customWidth="true" hidden="false" outlineLevel="0" max="5" min="5" style="137" width="10.29"/>
    <col collapsed="false" customWidth="true" hidden="false" outlineLevel="0" max="6" min="6" style="137" width="12.29"/>
    <col collapsed="false" customWidth="true" hidden="false" outlineLevel="0" max="7" min="7" style="137" width="6.57"/>
    <col collapsed="false" customWidth="true" hidden="false" outlineLevel="0" max="8" min="8" style="137" width="10.14"/>
    <col collapsed="false" customWidth="true" hidden="false" outlineLevel="0" max="9" min="9" style="137" width="7.42"/>
    <col collapsed="false" customWidth="true" hidden="false" outlineLevel="0" max="10" min="10" style="137" width="7"/>
    <col collapsed="false" customWidth="true" hidden="false" outlineLevel="0" max="12" min="11" style="137" width="6.57"/>
    <col collapsed="false" customWidth="false" hidden="false" outlineLevel="0" max="16384" min="13" style="71" width="11.43"/>
  </cols>
  <sheetData>
    <row r="1" s="1" customFormat="true" ht="12.75" hidden="false" customHeight="false" outlineLevel="0" collapsed="false">
      <c r="B1" s="13"/>
      <c r="C1" s="13"/>
      <c r="D1" s="13"/>
      <c r="E1" s="13"/>
      <c r="F1" s="13"/>
      <c r="G1" s="13"/>
      <c r="H1" s="13"/>
      <c r="I1" s="13"/>
      <c r="J1" s="13"/>
      <c r="K1" s="13"/>
      <c r="L1" s="13"/>
    </row>
    <row r="2" s="16" customFormat="true" ht="12.75" hidden="false" customHeight="false" outlineLevel="0" collapsed="false">
      <c r="A2" s="14" t="s">
        <v>16</v>
      </c>
      <c r="B2" s="15"/>
      <c r="C2" s="15"/>
      <c r="D2" s="15"/>
      <c r="E2" s="15"/>
      <c r="F2" s="15"/>
      <c r="G2" s="15"/>
      <c r="H2" s="15"/>
      <c r="I2" s="15"/>
      <c r="J2" s="15"/>
      <c r="K2" s="15"/>
      <c r="L2" s="15"/>
    </row>
    <row r="3" s="1" customFormat="true" ht="12.75" hidden="false" customHeight="false" outlineLevel="0" collapsed="false">
      <c r="B3" s="13"/>
      <c r="C3" s="13"/>
      <c r="D3" s="13"/>
      <c r="E3" s="13"/>
      <c r="F3" s="13"/>
      <c r="G3" s="13"/>
      <c r="H3" s="13"/>
      <c r="I3" s="13"/>
      <c r="J3" s="13"/>
      <c r="K3" s="13"/>
      <c r="L3" s="13"/>
    </row>
    <row r="4" s="1" customFormat="true" ht="12.75" hidden="false" customHeight="false" outlineLevel="0" collapsed="false">
      <c r="B4" s="13"/>
      <c r="C4" s="13"/>
      <c r="D4" s="13"/>
      <c r="E4" s="13"/>
      <c r="F4" s="13"/>
      <c r="G4" s="13"/>
      <c r="H4" s="13"/>
      <c r="I4" s="13"/>
      <c r="J4" s="13"/>
      <c r="K4" s="13"/>
      <c r="L4" s="13"/>
    </row>
    <row r="5" customFormat="false" ht="12.75" hidden="false" customHeight="false" outlineLevel="0" collapsed="false">
      <c r="A5" s="84" t="s">
        <v>149</v>
      </c>
      <c r="B5" s="138"/>
      <c r="C5" s="138"/>
      <c r="D5" s="138"/>
      <c r="E5" s="138"/>
      <c r="F5" s="138"/>
    </row>
    <row r="6" customFormat="false" ht="3" hidden="false" customHeight="true" outlineLevel="0" collapsed="false">
      <c r="A6" s="84"/>
      <c r="B6" s="138"/>
      <c r="C6" s="138"/>
      <c r="D6" s="138"/>
      <c r="E6" s="138"/>
      <c r="F6" s="138"/>
    </row>
    <row r="7" s="87" customFormat="true" ht="24" hidden="false" customHeight="false" outlineLevel="0" collapsed="false">
      <c r="A7" s="85" t="s">
        <v>20</v>
      </c>
      <c r="B7" s="139" t="s">
        <v>65</v>
      </c>
      <c r="C7" s="139" t="s">
        <v>66</v>
      </c>
      <c r="D7" s="139" t="s">
        <v>67</v>
      </c>
      <c r="E7" s="139" t="s">
        <v>68</v>
      </c>
      <c r="F7" s="139" t="s">
        <v>69</v>
      </c>
      <c r="G7" s="139" t="s">
        <v>70</v>
      </c>
      <c r="H7" s="139" t="s">
        <v>71</v>
      </c>
      <c r="I7" s="139" t="s">
        <v>72</v>
      </c>
      <c r="J7" s="139" t="s">
        <v>73</v>
      </c>
      <c r="K7" s="139" t="s">
        <v>74</v>
      </c>
      <c r="L7" s="139" t="s">
        <v>24</v>
      </c>
    </row>
    <row r="8" s="87" customFormat="true" ht="12" hidden="false" customHeight="false" outlineLevel="0" collapsed="false">
      <c r="A8" s="77" t="n">
        <v>1996</v>
      </c>
      <c r="B8" s="140" t="n">
        <v>4.5</v>
      </c>
      <c r="C8" s="140" t="n">
        <v>239.333333333333</v>
      </c>
      <c r="D8" s="140" t="n">
        <v>122.31914893617</v>
      </c>
      <c r="E8" s="140" t="n">
        <v>37.2</v>
      </c>
      <c r="F8" s="140" t="n">
        <v>30</v>
      </c>
      <c r="G8" s="140" t="n">
        <v>35.6875</v>
      </c>
      <c r="H8" s="140" t="n">
        <v>16.75</v>
      </c>
      <c r="I8" s="140"/>
      <c r="J8" s="140" t="n">
        <v>46.3333333333333</v>
      </c>
      <c r="K8" s="140" t="n">
        <v>183</v>
      </c>
      <c r="L8" s="127" t="n">
        <f aca="false">EtabMoyNatio!B8</f>
        <v>71.8627450980392</v>
      </c>
    </row>
    <row r="9" s="87" customFormat="true" ht="12" hidden="false" customHeight="false" outlineLevel="0" collapsed="false">
      <c r="A9" s="77" t="n">
        <v>1997</v>
      </c>
      <c r="B9" s="140" t="n">
        <v>2</v>
      </c>
      <c r="C9" s="140" t="n">
        <v>216.25</v>
      </c>
      <c r="D9" s="140" t="n">
        <v>124.140350877193</v>
      </c>
      <c r="E9" s="140" t="n">
        <v>48.9206349206349</v>
      </c>
      <c r="F9" s="140" t="n">
        <v>5.26666666666667</v>
      </c>
      <c r="G9" s="140" t="n">
        <v>23.2105263157895</v>
      </c>
      <c r="H9" s="140" t="n">
        <v>138.2</v>
      </c>
      <c r="I9" s="140" t="n">
        <v>1</v>
      </c>
      <c r="J9" s="140" t="n">
        <v>170.571428571429</v>
      </c>
      <c r="K9" s="140"/>
      <c r="L9" s="127" t="n">
        <f aca="false">EtabMoyNatio!B9</f>
        <v>78.0872093023256</v>
      </c>
    </row>
    <row r="10" s="87" customFormat="true" ht="12" hidden="false" customHeight="false" outlineLevel="0" collapsed="false">
      <c r="A10" s="77" t="n">
        <v>1998</v>
      </c>
      <c r="B10" s="140" t="n">
        <v>69</v>
      </c>
      <c r="C10" s="140" t="n">
        <v>221.5</v>
      </c>
      <c r="D10" s="140" t="n">
        <v>153.63829787234</v>
      </c>
      <c r="E10" s="140" t="n">
        <v>45.4647887323944</v>
      </c>
      <c r="F10" s="140" t="n">
        <v>6.13333333333333</v>
      </c>
      <c r="G10" s="140" t="n">
        <v>29.12</v>
      </c>
      <c r="H10" s="140" t="n">
        <v>1</v>
      </c>
      <c r="I10" s="140" t="n">
        <v>60.5</v>
      </c>
      <c r="J10" s="140" t="n">
        <v>35</v>
      </c>
      <c r="K10" s="140" t="n">
        <v>1</v>
      </c>
      <c r="L10" s="127" t="n">
        <f aca="false">EtabMoyNatio!B10</f>
        <v>73.0233918128655</v>
      </c>
    </row>
    <row r="11" s="87" customFormat="true" ht="12" hidden="false" customHeight="false" outlineLevel="0" collapsed="false">
      <c r="A11" s="77" t="n">
        <v>1999</v>
      </c>
      <c r="B11" s="140" t="n">
        <v>106.5</v>
      </c>
      <c r="C11" s="140" t="n">
        <v>208.571428571429</v>
      </c>
      <c r="D11" s="140" t="n">
        <v>140.191780821918</v>
      </c>
      <c r="E11" s="140" t="n">
        <v>51.4920634920635</v>
      </c>
      <c r="F11" s="140" t="n">
        <v>6.5</v>
      </c>
      <c r="G11" s="140" t="n">
        <v>58.0857142857143</v>
      </c>
      <c r="H11" s="140" t="n">
        <v>271.666666666667</v>
      </c>
      <c r="I11" s="140"/>
      <c r="J11" s="140" t="n">
        <v>53.8888888888889</v>
      </c>
      <c r="K11" s="140"/>
      <c r="L11" s="127" t="n">
        <f aca="false">EtabMoyNatio!B11</f>
        <v>92.68</v>
      </c>
    </row>
    <row r="12" s="87" customFormat="true" ht="12" hidden="false" customHeight="false" outlineLevel="0" collapsed="false">
      <c r="A12" s="77" t="n">
        <v>2000</v>
      </c>
      <c r="B12" s="140" t="n">
        <v>118.666666666667</v>
      </c>
      <c r="C12" s="140" t="n">
        <v>90</v>
      </c>
      <c r="D12" s="140" t="n">
        <v>132.489795918367</v>
      </c>
      <c r="E12" s="140" t="n">
        <v>50.12</v>
      </c>
      <c r="F12" s="140" t="n">
        <v>5.59090909090909</v>
      </c>
      <c r="G12" s="140" t="n">
        <v>68.8780487804878</v>
      </c>
      <c r="H12" s="140" t="n">
        <v>379.5</v>
      </c>
      <c r="I12" s="140"/>
      <c r="J12" s="140" t="n">
        <v>127.454545454545</v>
      </c>
      <c r="K12" s="140" t="n">
        <v>20.75</v>
      </c>
      <c r="L12" s="127" t="n">
        <f aca="false">EtabMoyNatio!B12</f>
        <v>76.4497607655502</v>
      </c>
    </row>
    <row r="13" s="74" customFormat="true" ht="12" hidden="false" customHeight="false" outlineLevel="0" collapsed="false">
      <c r="A13" s="77" t="n">
        <v>2001</v>
      </c>
      <c r="B13" s="140" t="n">
        <v>158.5</v>
      </c>
      <c r="C13" s="140" t="n">
        <v>391</v>
      </c>
      <c r="D13" s="140" t="n">
        <v>218.86</v>
      </c>
      <c r="E13" s="140" t="n">
        <v>78.1071428571429</v>
      </c>
      <c r="F13" s="140" t="n">
        <v>27.2857142857143</v>
      </c>
      <c r="G13" s="140" t="n">
        <v>73.3658536585366</v>
      </c>
      <c r="H13" s="140" t="n">
        <v>108</v>
      </c>
      <c r="I13" s="140" t="n">
        <v>95</v>
      </c>
      <c r="J13" s="140" t="n">
        <v>119.9</v>
      </c>
      <c r="K13" s="140" t="n">
        <v>201</v>
      </c>
      <c r="L13" s="127" t="n">
        <f aca="false">EtabMoyNatio!B13</f>
        <v>125.507317073171</v>
      </c>
    </row>
    <row r="14" s="74" customFormat="true" ht="12" hidden="false" customHeight="false" outlineLevel="0" collapsed="false">
      <c r="A14" s="77" t="n">
        <v>2002</v>
      </c>
      <c r="B14" s="140" t="n">
        <v>161</v>
      </c>
      <c r="C14" s="140" t="n">
        <v>344.555555555556</v>
      </c>
      <c r="D14" s="140" t="n">
        <v>224.4</v>
      </c>
      <c r="E14" s="140" t="n">
        <v>72</v>
      </c>
      <c r="F14" s="140" t="n">
        <v>13.5555555555556</v>
      </c>
      <c r="G14" s="140" t="n">
        <v>81.7619047619048</v>
      </c>
      <c r="H14" s="140" t="n">
        <v>5</v>
      </c>
      <c r="I14" s="140" t="n">
        <v>81.6666666666667</v>
      </c>
      <c r="J14" s="140" t="n">
        <v>205</v>
      </c>
      <c r="K14" s="140" t="n">
        <v>33.8</v>
      </c>
      <c r="L14" s="127" t="n">
        <f aca="false">EtabMoyNatio!B14</f>
        <v>125.244897959184</v>
      </c>
    </row>
    <row r="15" s="74" customFormat="true" ht="12" hidden="false" customHeight="false" outlineLevel="0" collapsed="false">
      <c r="A15" s="77" t="n">
        <v>2003</v>
      </c>
      <c r="B15" s="140" t="n">
        <v>144</v>
      </c>
      <c r="C15" s="140" t="n">
        <v>381.2</v>
      </c>
      <c r="D15" s="140" t="n">
        <v>269</v>
      </c>
      <c r="E15" s="140" t="n">
        <v>79.8387096774194</v>
      </c>
      <c r="F15" s="140" t="n">
        <v>7.73076923076923</v>
      </c>
      <c r="G15" s="140" t="n">
        <v>55.7368421052632</v>
      </c>
      <c r="H15" s="140" t="n">
        <v>80.2</v>
      </c>
      <c r="I15" s="140" t="n">
        <v>163</v>
      </c>
      <c r="J15" s="140" t="n">
        <v>156.888888888889</v>
      </c>
      <c r="K15" s="140" t="n">
        <v>25.5</v>
      </c>
      <c r="L15" s="127" t="n">
        <f aca="false">EtabMoyNatio!B15</f>
        <v>124.409302325581</v>
      </c>
    </row>
    <row r="16" s="74" customFormat="true" ht="12" hidden="false" customHeight="false" outlineLevel="0" collapsed="false">
      <c r="A16" s="77" t="n">
        <v>2004</v>
      </c>
      <c r="B16" s="140" t="n">
        <v>227.75</v>
      </c>
      <c r="C16" s="140" t="n">
        <v>409.428571428571</v>
      </c>
      <c r="D16" s="140" t="n">
        <v>253.214285714286</v>
      </c>
      <c r="E16" s="140" t="n">
        <v>106.631578947368</v>
      </c>
      <c r="F16" s="140" t="n">
        <v>37.8372093023256</v>
      </c>
      <c r="G16" s="140" t="n">
        <v>48.1904761904762</v>
      </c>
      <c r="H16" s="140" t="n">
        <v>440</v>
      </c>
      <c r="I16" s="140" t="n">
        <v>3</v>
      </c>
      <c r="J16" s="140" t="n">
        <v>301.571428571429</v>
      </c>
      <c r="K16" s="140" t="n">
        <v>280.5</v>
      </c>
      <c r="L16" s="127" t="n">
        <f aca="false">EtabMoyNatio!B16</f>
        <v>137.351464435146</v>
      </c>
    </row>
    <row r="17" s="74" customFormat="true" ht="12" hidden="false" customHeight="false" outlineLevel="0" collapsed="false">
      <c r="A17" s="77" t="n">
        <v>2005</v>
      </c>
      <c r="B17" s="140" t="n">
        <v>403.666666666667</v>
      </c>
      <c r="C17" s="140" t="n">
        <v>277.076923076923</v>
      </c>
      <c r="D17" s="140" t="n">
        <v>246.378787878788</v>
      </c>
      <c r="E17" s="140" t="n">
        <v>57.0576923076923</v>
      </c>
      <c r="F17" s="140" t="n">
        <v>19.5714285714286</v>
      </c>
      <c r="G17" s="140" t="n">
        <v>82.8333333333333</v>
      </c>
      <c r="H17" s="140"/>
      <c r="I17" s="140" t="n">
        <v>108</v>
      </c>
      <c r="J17" s="140" t="n">
        <v>204.222222222222</v>
      </c>
      <c r="K17" s="140" t="n">
        <v>45</v>
      </c>
      <c r="L17" s="127" t="n">
        <f aca="false">EtabMoyNatio!B17</f>
        <v>132.438818565401</v>
      </c>
    </row>
    <row r="18" s="90" customFormat="true" ht="12" hidden="false" customHeight="false" outlineLevel="0" collapsed="false">
      <c r="A18" s="77" t="n">
        <v>2006</v>
      </c>
      <c r="B18" s="140" t="n">
        <v>423.571428571429</v>
      </c>
      <c r="C18" s="140" t="n">
        <v>238.5</v>
      </c>
      <c r="D18" s="140" t="n">
        <v>247.921875</v>
      </c>
      <c r="E18" s="140" t="n">
        <v>97.9818181818182</v>
      </c>
      <c r="F18" s="140" t="n">
        <v>32.65625</v>
      </c>
      <c r="G18" s="140" t="n">
        <v>93.6785714285714</v>
      </c>
      <c r="H18" s="140" t="n">
        <v>157.5</v>
      </c>
      <c r="I18" s="140" t="n">
        <v>95</v>
      </c>
      <c r="J18" s="140" t="n">
        <v>113.8</v>
      </c>
      <c r="K18" s="140" t="n">
        <v>17</v>
      </c>
      <c r="L18" s="127" t="n">
        <f aca="false">EtabMoyNatio!B18</f>
        <v>143.182572614108</v>
      </c>
    </row>
    <row r="19" s="74" customFormat="true" ht="12" hidden="false" customHeight="false" outlineLevel="0" collapsed="false">
      <c r="A19" s="77" t="n">
        <v>2007</v>
      </c>
      <c r="B19" s="140" t="n">
        <v>257</v>
      </c>
      <c r="C19" s="140" t="n">
        <v>638</v>
      </c>
      <c r="D19" s="140" t="n">
        <v>237.808510638298</v>
      </c>
      <c r="E19" s="140" t="n">
        <v>105.209302325581</v>
      </c>
      <c r="F19" s="140" t="n">
        <v>28.5897435897436</v>
      </c>
      <c r="G19" s="140" t="n">
        <v>85.9759036144578</v>
      </c>
      <c r="H19" s="140" t="n">
        <v>47.5</v>
      </c>
      <c r="I19" s="140" t="n">
        <v>21</v>
      </c>
      <c r="J19" s="140" t="n">
        <v>194.666666666667</v>
      </c>
      <c r="K19" s="140" t="n">
        <v>245.5</v>
      </c>
      <c r="L19" s="127" t="n">
        <f aca="false">EtabMoyNatio!B19</f>
        <v>132.771317829457</v>
      </c>
    </row>
    <row r="20" s="73" customFormat="true" ht="12" hidden="false" customHeight="false" outlineLevel="0" collapsed="false">
      <c r="A20" s="77" t="n">
        <v>2008</v>
      </c>
      <c r="B20" s="140" t="n">
        <v>300.2</v>
      </c>
      <c r="C20" s="140" t="n">
        <v>335.1</v>
      </c>
      <c r="D20" s="140" t="n">
        <v>269.333333333333</v>
      </c>
      <c r="E20" s="140" t="n">
        <v>122.4</v>
      </c>
      <c r="F20" s="140" t="n">
        <v>22.7647058823529</v>
      </c>
      <c r="G20" s="140" t="n">
        <v>65.6065573770492</v>
      </c>
      <c r="H20" s="140" t="n">
        <v>64.6666666666667</v>
      </c>
      <c r="I20" s="140"/>
      <c r="J20" s="140" t="n">
        <v>210.52380952381</v>
      </c>
      <c r="K20" s="140" t="n">
        <v>4</v>
      </c>
      <c r="L20" s="127" t="n">
        <f aca="false">EtabMoyNatio!B20</f>
        <v>145.479166666667</v>
      </c>
    </row>
    <row r="21" s="73" customFormat="true" ht="12" hidden="false" customHeight="false" outlineLevel="0" collapsed="false">
      <c r="A21" s="77" t="n">
        <v>2009</v>
      </c>
      <c r="B21" s="140" t="n">
        <v>280.333333333333</v>
      </c>
      <c r="C21" s="140" t="n">
        <v>281.166666666667</v>
      </c>
      <c r="D21" s="140" t="n">
        <v>276</v>
      </c>
      <c r="E21" s="140" t="n">
        <v>93.0392156862745</v>
      </c>
      <c r="F21" s="140" t="n">
        <v>20.9090909090909</v>
      </c>
      <c r="G21" s="140" t="n">
        <v>75.2105263157895</v>
      </c>
      <c r="H21" s="140" t="n">
        <v>157</v>
      </c>
      <c r="I21" s="140"/>
      <c r="J21" s="140" t="n">
        <v>173.857142857143</v>
      </c>
      <c r="K21" s="140"/>
      <c r="L21" s="127" t="n">
        <f aca="false">EtabMoyNatio!B21</f>
        <v>135.511194029851</v>
      </c>
    </row>
    <row r="22" s="73" customFormat="true" ht="12" hidden="false" customHeight="false" outlineLevel="0" collapsed="false">
      <c r="A22" s="77" t="n">
        <v>2010</v>
      </c>
      <c r="B22" s="140" t="n">
        <v>216.714285714286</v>
      </c>
      <c r="C22" s="140" t="n">
        <v>285</v>
      </c>
      <c r="D22" s="140" t="n">
        <v>218.741379310345</v>
      </c>
      <c r="E22" s="140" t="n">
        <v>83.1475409836066</v>
      </c>
      <c r="F22" s="140" t="n">
        <v>34.0769230769231</v>
      </c>
      <c r="G22" s="140" t="n">
        <v>96.530303030303</v>
      </c>
      <c r="H22" s="140" t="n">
        <v>158.5</v>
      </c>
      <c r="I22" s="140" t="n">
        <v>41</v>
      </c>
      <c r="J22" s="140" t="n">
        <v>180.9375</v>
      </c>
      <c r="K22" s="140"/>
      <c r="L22" s="127" t="n">
        <f aca="false">EtabMoyNatio!B22</f>
        <v>120.334558823529</v>
      </c>
    </row>
    <row r="23" s="73" customFormat="true" ht="12" hidden="false" customHeight="false" outlineLevel="0" collapsed="false">
      <c r="A23" s="77" t="n">
        <v>2011</v>
      </c>
      <c r="B23" s="140" t="n">
        <v>347.125</v>
      </c>
      <c r="C23" s="140" t="n">
        <v>354.111111111111</v>
      </c>
      <c r="D23" s="140" t="n">
        <v>233.262295081967</v>
      </c>
      <c r="E23" s="140" t="n">
        <v>118.983333333333</v>
      </c>
      <c r="F23" s="140" t="n">
        <v>19.0217391304348</v>
      </c>
      <c r="G23" s="140" t="n">
        <v>72.9220779220779</v>
      </c>
      <c r="H23" s="140" t="n">
        <v>44.25</v>
      </c>
      <c r="I23" s="140" t="n">
        <v>184</v>
      </c>
      <c r="J23" s="140" t="n">
        <v>157.428571428571</v>
      </c>
      <c r="K23" s="140" t="n">
        <v>69</v>
      </c>
      <c r="L23" s="127" t="n">
        <f aca="false">EtabMoyNatio!B23</f>
        <v>129.73665480427</v>
      </c>
    </row>
    <row r="24" s="73" customFormat="true" ht="12" hidden="false" customHeight="false" outlineLevel="0" collapsed="false">
      <c r="A24" s="77" t="n">
        <v>2012</v>
      </c>
      <c r="B24" s="140" t="n">
        <v>371.444444444444</v>
      </c>
      <c r="C24" s="140" t="n">
        <v>29</v>
      </c>
      <c r="D24" s="140" t="n">
        <v>277.123076923077</v>
      </c>
      <c r="E24" s="140" t="n">
        <v>96.2903225806452</v>
      </c>
      <c r="F24" s="140" t="n">
        <v>10.1269841269841</v>
      </c>
      <c r="G24" s="140" t="n">
        <v>82.2970297029703</v>
      </c>
      <c r="H24" s="140" t="n">
        <v>65.6</v>
      </c>
      <c r="I24" s="140" t="n">
        <v>2.5</v>
      </c>
      <c r="J24" s="140" t="n">
        <v>200.555555555556</v>
      </c>
      <c r="K24" s="140" t="n">
        <v>113</v>
      </c>
      <c r="L24" s="127" t="n">
        <f aca="false">EtabMoyNatio!B24</f>
        <v>125.57525083612</v>
      </c>
    </row>
    <row r="25" s="73" customFormat="true" ht="12" hidden="false" customHeight="false" outlineLevel="0" collapsed="false">
      <c r="A25" s="77" t="n">
        <v>2013</v>
      </c>
      <c r="B25" s="140" t="n">
        <v>181.555555555556</v>
      </c>
      <c r="C25" s="140" t="n">
        <v>583.666666666667</v>
      </c>
      <c r="D25" s="140" t="n">
        <v>224.756756756757</v>
      </c>
      <c r="E25" s="140" t="n">
        <v>118.723404255319</v>
      </c>
      <c r="F25" s="140" t="n">
        <v>24.6393442622951</v>
      </c>
      <c r="G25" s="140" t="n">
        <v>72.3300970873787</v>
      </c>
      <c r="H25" s="140" t="n">
        <v>61.5714285714286</v>
      </c>
      <c r="I25" s="140" t="n">
        <v>5</v>
      </c>
      <c r="J25" s="140" t="n">
        <v>159.4</v>
      </c>
      <c r="K25" s="140"/>
      <c r="L25" s="127" t="n">
        <v>118.093939393939</v>
      </c>
    </row>
    <row r="26" s="73" customFormat="true" ht="12" hidden="false" customHeight="false" outlineLevel="0" collapsed="false">
      <c r="A26" s="77" t="n">
        <v>2014</v>
      </c>
      <c r="B26" s="140" t="n">
        <v>377.666666666667</v>
      </c>
      <c r="C26" s="140" t="n">
        <v>272.333333333333</v>
      </c>
      <c r="D26" s="140" t="n">
        <v>282.030303030303</v>
      </c>
      <c r="E26" s="140" t="n">
        <v>114.695652173913</v>
      </c>
      <c r="F26" s="140" t="n">
        <v>17.7777777777778</v>
      </c>
      <c r="G26" s="140" t="n">
        <v>72.6486486486487</v>
      </c>
      <c r="H26" s="140" t="n">
        <v>206.25</v>
      </c>
      <c r="I26" s="140"/>
      <c r="J26" s="140" t="n">
        <v>102.857142857143</v>
      </c>
      <c r="K26" s="140" t="n">
        <v>115.909090909091</v>
      </c>
      <c r="L26" s="127" t="n">
        <v>120.354651162791</v>
      </c>
    </row>
    <row r="27" s="73" customFormat="true" ht="12" hidden="false" customHeight="false" outlineLevel="0" collapsed="false">
      <c r="A27" s="77" t="n">
        <v>2015</v>
      </c>
      <c r="B27" s="140" t="n">
        <v>267.363636363636</v>
      </c>
      <c r="C27" s="140" t="n">
        <v>461</v>
      </c>
      <c r="D27" s="140" t="n">
        <v>309.428571428571</v>
      </c>
      <c r="E27" s="140" t="n">
        <v>135.547619047619</v>
      </c>
      <c r="F27" s="140" t="n">
        <v>22.3142857142857</v>
      </c>
      <c r="G27" s="140" t="n">
        <v>77.3448275862069</v>
      </c>
      <c r="H27" s="140" t="n">
        <v>66.7142857142857</v>
      </c>
      <c r="I27" s="140"/>
      <c r="J27" s="140" t="n">
        <v>154.375</v>
      </c>
      <c r="K27" s="140" t="n">
        <v>22.3333333333333</v>
      </c>
      <c r="L27" s="127" t="n">
        <v>117.922118380062</v>
      </c>
    </row>
    <row r="28" s="73" customFormat="true" ht="12" hidden="false" customHeight="false" outlineLevel="0" collapsed="false">
      <c r="A28" s="77" t="n">
        <v>2016</v>
      </c>
      <c r="B28" s="140" t="n">
        <v>188.3</v>
      </c>
      <c r="C28" s="140" t="n">
        <v>183</v>
      </c>
      <c r="D28" s="140" t="n">
        <v>273.27027027027</v>
      </c>
      <c r="E28" s="140" t="n">
        <v>127.307692307692</v>
      </c>
      <c r="F28" s="140" t="n">
        <v>22.7341772151899</v>
      </c>
      <c r="G28" s="140" t="n">
        <v>73.241935483871</v>
      </c>
      <c r="H28" s="140" t="n">
        <v>32</v>
      </c>
      <c r="I28" s="140" t="n">
        <v>25</v>
      </c>
      <c r="J28" s="140" t="n">
        <v>75.7</v>
      </c>
      <c r="K28" s="140" t="n">
        <v>259</v>
      </c>
      <c r="L28" s="127" t="n">
        <v>115.793956043956</v>
      </c>
    </row>
    <row r="29" s="73" customFormat="true" ht="12" hidden="false" customHeight="false" outlineLevel="0" collapsed="false">
      <c r="A29" s="77" t="n">
        <v>2017</v>
      </c>
      <c r="B29" s="140" t="n">
        <v>382</v>
      </c>
      <c r="C29" s="140" t="n">
        <v>286.8</v>
      </c>
      <c r="D29" s="140" t="n">
        <v>301.371428571429</v>
      </c>
      <c r="E29" s="140" t="n">
        <v>147.811320754717</v>
      </c>
      <c r="F29" s="140" t="n">
        <v>26.1149425287356</v>
      </c>
      <c r="G29" s="140" t="n">
        <v>84.7102803738318</v>
      </c>
      <c r="H29" s="140" t="n">
        <v>225.2</v>
      </c>
      <c r="I29" s="140" t="n">
        <v>9</v>
      </c>
      <c r="J29" s="140" t="n">
        <v>132.307692307692</v>
      </c>
      <c r="K29" s="140" t="n">
        <v>176.5</v>
      </c>
      <c r="L29" s="127" t="n">
        <v>135.581717451524</v>
      </c>
    </row>
    <row r="30" s="73" customFormat="true" ht="12" hidden="false" customHeight="false" outlineLevel="0" collapsed="false">
      <c r="A30" s="77" t="n">
        <v>2018</v>
      </c>
      <c r="B30" s="140" t="n">
        <v>471.6</v>
      </c>
      <c r="C30" s="140" t="n">
        <v>350.9</v>
      </c>
      <c r="D30" s="140" t="n">
        <v>333.777777777778</v>
      </c>
      <c r="E30" s="140" t="n">
        <v>162.428571428571</v>
      </c>
      <c r="F30" s="140" t="n">
        <v>18.7934782608696</v>
      </c>
      <c r="G30" s="140" t="n">
        <v>78.921052631579</v>
      </c>
      <c r="H30" s="140" t="n">
        <v>42.75</v>
      </c>
      <c r="I30" s="140"/>
      <c r="J30" s="140" t="n">
        <v>115.882352941176</v>
      </c>
      <c r="K30" s="140" t="n">
        <v>166.272727272727</v>
      </c>
      <c r="L30" s="127" t="n">
        <v>133.653521126761</v>
      </c>
    </row>
    <row r="31" s="73" customFormat="true" ht="12" hidden="false" customHeight="false" outlineLevel="0" collapsed="false">
      <c r="A31" s="77" t="n">
        <v>2019</v>
      </c>
      <c r="B31" s="140" t="n">
        <v>300.545454545455</v>
      </c>
      <c r="C31" s="140" t="n">
        <v>350</v>
      </c>
      <c r="D31" s="140" t="n">
        <v>291.173913043478</v>
      </c>
      <c r="E31" s="140" t="n">
        <v>192.348837209302</v>
      </c>
      <c r="F31" s="140" t="n">
        <v>20.7962962962963</v>
      </c>
      <c r="G31" s="140" t="n">
        <v>83.375</v>
      </c>
      <c r="H31" s="140" t="n">
        <v>39.6</v>
      </c>
      <c r="I31" s="140" t="n">
        <v>27</v>
      </c>
      <c r="J31" s="140" t="n">
        <v>96.3888888888889</v>
      </c>
      <c r="K31" s="140" t="n">
        <v>242.222222222222</v>
      </c>
      <c r="L31" s="127" t="n">
        <v>127.526854219949</v>
      </c>
    </row>
    <row r="32" s="73" customFormat="true" ht="12" hidden="false" customHeight="false" outlineLevel="0" collapsed="false">
      <c r="A32" s="77" t="n">
        <v>2020</v>
      </c>
      <c r="B32" s="140" t="n">
        <v>364.111111111111</v>
      </c>
      <c r="C32" s="140" t="n">
        <v>448</v>
      </c>
      <c r="D32" s="140" t="n">
        <v>385.024390243902</v>
      </c>
      <c r="E32" s="140" t="n">
        <v>221.714285714286</v>
      </c>
      <c r="F32" s="140" t="n">
        <v>32.7272727272727</v>
      </c>
      <c r="G32" s="140" t="n">
        <v>92.4107142857143</v>
      </c>
      <c r="H32" s="140" t="n">
        <v>365.666666666667</v>
      </c>
      <c r="I32" s="140"/>
      <c r="J32" s="140" t="n">
        <v>208.777777777778</v>
      </c>
      <c r="K32" s="140" t="n">
        <v>190.6</v>
      </c>
      <c r="L32" s="127" t="n">
        <v>175.087628865979</v>
      </c>
    </row>
    <row r="33" s="73" customFormat="true" ht="12" hidden="false" customHeight="false" outlineLevel="0" collapsed="false">
      <c r="A33" s="77" t="n">
        <v>2021</v>
      </c>
      <c r="B33" s="140" t="n">
        <v>267.75</v>
      </c>
      <c r="C33" s="140" t="n">
        <v>328</v>
      </c>
      <c r="D33" s="140" t="n">
        <v>436.820512820513</v>
      </c>
      <c r="E33" s="140" t="n">
        <v>218.047619047619</v>
      </c>
      <c r="F33" s="140" t="n">
        <v>32.2153846153846</v>
      </c>
      <c r="G33" s="140" t="n">
        <v>110.172413793103</v>
      </c>
      <c r="H33" s="140" t="n">
        <v>124.5</v>
      </c>
      <c r="I33" s="140" t="n">
        <v>225.333333333333</v>
      </c>
      <c r="J33" s="140" t="n">
        <v>276.454545454545</v>
      </c>
      <c r="K33" s="140" t="n">
        <v>300.4</v>
      </c>
      <c r="L33" s="127" t="n">
        <v>170.648979591837</v>
      </c>
    </row>
    <row r="34" s="73" customFormat="true" ht="12" hidden="false" customHeight="false" outlineLevel="0" collapsed="false">
      <c r="A34" s="77" t="n">
        <v>2022</v>
      </c>
      <c r="B34" s="140" t="n">
        <v>276.533333333333</v>
      </c>
      <c r="C34" s="140" t="n">
        <v>364</v>
      </c>
      <c r="D34" s="140" t="n">
        <v>334.701298701299</v>
      </c>
      <c r="E34" s="140" t="n">
        <v>233.324324324324</v>
      </c>
      <c r="F34" s="140" t="n">
        <v>27.621359223301</v>
      </c>
      <c r="G34" s="140" t="n">
        <v>121.066176470588</v>
      </c>
      <c r="H34" s="140" t="n">
        <v>141.454545454545</v>
      </c>
      <c r="I34" s="140" t="n">
        <v>265.666666666667</v>
      </c>
      <c r="J34" s="140" t="n">
        <v>261.705882352941</v>
      </c>
      <c r="K34" s="140" t="n">
        <v>296.5</v>
      </c>
      <c r="L34" s="127" t="n">
        <v>166.321167883212</v>
      </c>
    </row>
    <row r="35" s="73" customFormat="true" ht="12" hidden="false" customHeight="false" outlineLevel="0" collapsed="false">
      <c r="A35" s="77" t="n">
        <v>2023</v>
      </c>
      <c r="B35" s="140" t="n">
        <v>280</v>
      </c>
      <c r="C35" s="140" t="n">
        <v>427</v>
      </c>
      <c r="D35" s="140" t="n">
        <v>332</v>
      </c>
      <c r="E35" s="140" t="n">
        <v>231</v>
      </c>
      <c r="F35" s="140" t="n">
        <v>27.621359223301</v>
      </c>
      <c r="G35" s="140" t="n">
        <v>123</v>
      </c>
      <c r="H35" s="140" t="n">
        <v>104</v>
      </c>
      <c r="I35" s="140" t="n">
        <v>0</v>
      </c>
      <c r="J35" s="140" t="n">
        <v>137</v>
      </c>
      <c r="K35" s="140" t="n">
        <v>305</v>
      </c>
      <c r="L35" s="127" t="n">
        <f aca="false">AVERAGE(B35:K35)</f>
        <v>196.66213592233</v>
      </c>
    </row>
    <row r="36" s="73" customFormat="true" ht="12" hidden="false" customHeight="false" outlineLevel="0" collapsed="false">
      <c r="A36" s="80"/>
      <c r="B36" s="89"/>
      <c r="C36" s="89"/>
      <c r="D36" s="89"/>
      <c r="E36" s="89"/>
      <c r="F36" s="89"/>
      <c r="G36" s="89"/>
      <c r="H36" s="89"/>
      <c r="I36" s="89"/>
      <c r="J36" s="89"/>
      <c r="K36" s="89"/>
      <c r="L36" s="141"/>
    </row>
    <row r="37" s="73" customFormat="true" ht="12" hidden="false" customHeight="false" outlineLevel="0" collapsed="false">
      <c r="A37" s="80"/>
      <c r="B37" s="89"/>
      <c r="C37" s="89"/>
      <c r="D37" s="89"/>
      <c r="E37" s="89"/>
      <c r="F37" s="89"/>
      <c r="G37" s="89"/>
      <c r="H37" s="89"/>
      <c r="I37" s="89"/>
      <c r="J37" s="89"/>
      <c r="K37" s="89"/>
      <c r="L37" s="141"/>
    </row>
    <row r="38" s="87" customFormat="true" ht="36" hidden="false" customHeight="false" outlineLevel="0" collapsed="false">
      <c r="A38" s="85" t="s">
        <v>21</v>
      </c>
      <c r="B38" s="139" t="s">
        <v>65</v>
      </c>
      <c r="C38" s="139" t="s">
        <v>66</v>
      </c>
      <c r="D38" s="139" t="s">
        <v>67</v>
      </c>
      <c r="E38" s="139" t="s">
        <v>68</v>
      </c>
      <c r="F38" s="139" t="s">
        <v>69</v>
      </c>
      <c r="G38" s="139" t="s">
        <v>70</v>
      </c>
      <c r="H38" s="139" t="s">
        <v>71</v>
      </c>
      <c r="I38" s="139" t="s">
        <v>72</v>
      </c>
      <c r="J38" s="139" t="s">
        <v>73</v>
      </c>
      <c r="K38" s="139" t="s">
        <v>74</v>
      </c>
      <c r="L38" s="139" t="s">
        <v>24</v>
      </c>
    </row>
    <row r="39" s="87" customFormat="true" ht="12" hidden="false" customHeight="false" outlineLevel="0" collapsed="false">
      <c r="A39" s="77" t="n">
        <v>1996</v>
      </c>
      <c r="B39" s="140" t="n">
        <v>393.5</v>
      </c>
      <c r="C39" s="140" t="n">
        <v>298.407407407407</v>
      </c>
      <c r="D39" s="140" t="n">
        <v>132.048780487805</v>
      </c>
      <c r="E39" s="140" t="n">
        <v>108.48</v>
      </c>
      <c r="F39" s="140" t="n">
        <v>6</v>
      </c>
      <c r="G39" s="140" t="n">
        <v>108.5</v>
      </c>
      <c r="H39" s="140" t="n">
        <v>222.6</v>
      </c>
      <c r="I39" s="140"/>
      <c r="J39" s="140" t="n">
        <v>120.611111111111</v>
      </c>
      <c r="K39" s="140" t="n">
        <v>82</v>
      </c>
      <c r="L39" s="127" t="n">
        <f aca="false">EtabMoyNatio!C8</f>
        <v>168.517730496454</v>
      </c>
    </row>
    <row r="40" s="87" customFormat="true" ht="12" hidden="false" customHeight="false" outlineLevel="0" collapsed="false">
      <c r="A40" s="77" t="n">
        <v>1997</v>
      </c>
      <c r="B40" s="140" t="n">
        <v>202</v>
      </c>
      <c r="C40" s="140" t="n">
        <v>315.230769230769</v>
      </c>
      <c r="D40" s="140" t="n">
        <v>135.136363636364</v>
      </c>
      <c r="E40" s="140" t="n">
        <v>53.875</v>
      </c>
      <c r="F40" s="140" t="n">
        <v>9.25</v>
      </c>
      <c r="G40" s="140" t="n">
        <v>71.6363636363636</v>
      </c>
      <c r="H40" s="140" t="n">
        <v>173</v>
      </c>
      <c r="I40" s="140" t="n">
        <v>161.5</v>
      </c>
      <c r="J40" s="140" t="n">
        <v>223.380952380952</v>
      </c>
      <c r="K40" s="140"/>
      <c r="L40" s="127" t="n">
        <f aca="false">EtabMoyNatio!C9</f>
        <v>169.503546099291</v>
      </c>
    </row>
    <row r="41" s="87" customFormat="true" ht="12" hidden="false" customHeight="false" outlineLevel="0" collapsed="false">
      <c r="A41" s="77" t="n">
        <v>1998</v>
      </c>
      <c r="B41" s="140" t="n">
        <v>309.2</v>
      </c>
      <c r="C41" s="140" t="n">
        <v>280.068965517241</v>
      </c>
      <c r="D41" s="140" t="n">
        <v>143.954545454545</v>
      </c>
      <c r="E41" s="140" t="n">
        <v>100.083333333333</v>
      </c>
      <c r="F41" s="140" t="n">
        <v>8.85714285714286</v>
      </c>
      <c r="G41" s="140" t="n">
        <v>99.5714285714286</v>
      </c>
      <c r="H41" s="140" t="n">
        <v>303.785714285714</v>
      </c>
      <c r="I41" s="140"/>
      <c r="J41" s="140" t="n">
        <v>160.565217391304</v>
      </c>
      <c r="K41" s="140" t="n">
        <v>558</v>
      </c>
      <c r="L41" s="127" t="n">
        <f aca="false">EtabMoyNatio!C10</f>
        <v>176.173913043478</v>
      </c>
    </row>
    <row r="42" s="87" customFormat="true" ht="12" hidden="false" customHeight="false" outlineLevel="0" collapsed="false">
      <c r="A42" s="77" t="n">
        <v>1999</v>
      </c>
      <c r="B42" s="140" t="n">
        <v>345.857142857143</v>
      </c>
      <c r="C42" s="140" t="n">
        <v>496.909090909091</v>
      </c>
      <c r="D42" s="140" t="n">
        <v>139.757575757576</v>
      </c>
      <c r="E42" s="140" t="n">
        <v>93.2307692307692</v>
      </c>
      <c r="F42" s="140" t="n">
        <v>3</v>
      </c>
      <c r="G42" s="140" t="n">
        <v>118.263157894737</v>
      </c>
      <c r="H42" s="140" t="n">
        <v>203.173913043478</v>
      </c>
      <c r="I42" s="140"/>
      <c r="J42" s="140" t="n">
        <v>151.809523809524</v>
      </c>
      <c r="K42" s="140" t="n">
        <v>94</v>
      </c>
      <c r="L42" s="127" t="n">
        <f aca="false">EtabMoyNatio!C11</f>
        <v>166.212290502793</v>
      </c>
    </row>
    <row r="43" s="87" customFormat="true" ht="12" hidden="false" customHeight="false" outlineLevel="0" collapsed="false">
      <c r="A43" s="77" t="n">
        <v>2000</v>
      </c>
      <c r="B43" s="140" t="n">
        <v>487.333333333333</v>
      </c>
      <c r="C43" s="140" t="n">
        <v>405.153846153846</v>
      </c>
      <c r="D43" s="140" t="n">
        <v>202.809523809524</v>
      </c>
      <c r="E43" s="140" t="n">
        <v>122.302325581395</v>
      </c>
      <c r="F43" s="140" t="n">
        <v>2</v>
      </c>
      <c r="G43" s="140" t="n">
        <v>101.095238095238</v>
      </c>
      <c r="H43" s="140" t="n">
        <v>335.033333333333</v>
      </c>
      <c r="I43" s="140" t="n">
        <v>29</v>
      </c>
      <c r="J43" s="140" t="n">
        <v>209.5</v>
      </c>
      <c r="K43" s="140" t="n">
        <v>174.666666666667</v>
      </c>
      <c r="L43" s="127" t="n">
        <f aca="false">EtabMoyNatio!C12</f>
        <v>220.367567567568</v>
      </c>
    </row>
    <row r="44" s="74" customFormat="true" ht="12" hidden="false" customHeight="false" outlineLevel="0" collapsed="false">
      <c r="A44" s="77" t="n">
        <v>2001</v>
      </c>
      <c r="B44" s="140" t="n">
        <v>490.875</v>
      </c>
      <c r="C44" s="140" t="n">
        <v>354.285714285714</v>
      </c>
      <c r="D44" s="140" t="n">
        <v>223.519230769231</v>
      </c>
      <c r="E44" s="140" t="n">
        <v>60</v>
      </c>
      <c r="F44" s="140" t="n">
        <v>4</v>
      </c>
      <c r="G44" s="140" t="n">
        <v>79.1111111111111</v>
      </c>
      <c r="H44" s="140" t="n">
        <v>302.692307692308</v>
      </c>
      <c r="I44" s="140" t="n">
        <v>111</v>
      </c>
      <c r="J44" s="140" t="n">
        <v>211.357142857143</v>
      </c>
      <c r="K44" s="140" t="n">
        <v>229.25</v>
      </c>
      <c r="L44" s="127" t="n">
        <f aca="false">EtabMoyNatio!C13</f>
        <v>215.509554140127</v>
      </c>
    </row>
    <row r="45" s="74" customFormat="true" ht="12" hidden="false" customHeight="false" outlineLevel="0" collapsed="false">
      <c r="A45" s="77" t="n">
        <v>2002</v>
      </c>
      <c r="B45" s="140" t="n">
        <v>438.083333333333</v>
      </c>
      <c r="C45" s="140" t="n">
        <v>358.727272727273</v>
      </c>
      <c r="D45" s="140" t="n">
        <v>233.837837837838</v>
      </c>
      <c r="E45" s="140" t="n">
        <v>132.458333333333</v>
      </c>
      <c r="F45" s="140" t="n">
        <v>81.5</v>
      </c>
      <c r="G45" s="140" t="n">
        <v>182.133333333333</v>
      </c>
      <c r="H45" s="140" t="n">
        <v>387.8</v>
      </c>
      <c r="I45" s="140" t="n">
        <v>198.5</v>
      </c>
      <c r="J45" s="140" t="n">
        <v>240.352941176471</v>
      </c>
      <c r="K45" s="140" t="n">
        <v>291.285714285714</v>
      </c>
      <c r="L45" s="127" t="n">
        <f aca="false">EtabMoyNatio!C14</f>
        <v>259.91156462585</v>
      </c>
    </row>
    <row r="46" s="74" customFormat="true" ht="12" hidden="false" customHeight="false" outlineLevel="0" collapsed="false">
      <c r="A46" s="77" t="n">
        <v>2003</v>
      </c>
      <c r="B46" s="140" t="n">
        <v>549.166666666667</v>
      </c>
      <c r="C46" s="140" t="n">
        <v>340.727272727273</v>
      </c>
      <c r="D46" s="140" t="n">
        <v>228.686274509804</v>
      </c>
      <c r="E46" s="140" t="n">
        <v>111.222222222222</v>
      </c>
      <c r="F46" s="140" t="n">
        <v>4.4</v>
      </c>
      <c r="G46" s="140" t="n">
        <v>101.444444444444</v>
      </c>
      <c r="H46" s="140" t="n">
        <v>386.411764705882</v>
      </c>
      <c r="I46" s="140" t="n">
        <v>453</v>
      </c>
      <c r="J46" s="140" t="n">
        <v>244.434782608696</v>
      </c>
      <c r="K46" s="140" t="n">
        <v>701</v>
      </c>
      <c r="L46" s="127" t="n">
        <f aca="false">EtabMoyNatio!C15</f>
        <v>254.474025974026</v>
      </c>
    </row>
    <row r="47" s="74" customFormat="true" ht="12" hidden="false" customHeight="false" outlineLevel="0" collapsed="false">
      <c r="A47" s="77" t="n">
        <v>2004</v>
      </c>
      <c r="B47" s="140" t="n">
        <v>565.125</v>
      </c>
      <c r="C47" s="140" t="n">
        <v>394.818181818182</v>
      </c>
      <c r="D47" s="140" t="n">
        <v>187.58</v>
      </c>
      <c r="E47" s="140" t="n">
        <v>106.933333333333</v>
      </c>
      <c r="F47" s="140" t="n">
        <v>27.6190476190476</v>
      </c>
      <c r="G47" s="140" t="n">
        <v>146.923076923077</v>
      </c>
      <c r="H47" s="140" t="n">
        <v>319</v>
      </c>
      <c r="I47" s="140" t="n">
        <v>108</v>
      </c>
      <c r="J47" s="140" t="n">
        <v>313.875</v>
      </c>
      <c r="K47" s="140" t="n">
        <v>212</v>
      </c>
      <c r="L47" s="127" t="n">
        <f aca="false">EtabMoyNatio!C16</f>
        <v>225.458333333333</v>
      </c>
    </row>
    <row r="48" s="74" customFormat="true" ht="12" hidden="false" customHeight="false" outlineLevel="0" collapsed="false">
      <c r="A48" s="77" t="n">
        <v>2005</v>
      </c>
      <c r="B48" s="140" t="n">
        <v>496.875</v>
      </c>
      <c r="C48" s="140" t="n">
        <v>419.555555555556</v>
      </c>
      <c r="D48" s="140" t="n">
        <v>183.538461538462</v>
      </c>
      <c r="E48" s="140" t="n">
        <v>113.222222222222</v>
      </c>
      <c r="F48" s="140" t="n">
        <v>8.75</v>
      </c>
      <c r="G48" s="140" t="n">
        <v>183.083333333333</v>
      </c>
      <c r="H48" s="140" t="n">
        <v>371.421052631579</v>
      </c>
      <c r="I48" s="140" t="n">
        <v>95</v>
      </c>
      <c r="J48" s="140" t="n">
        <v>259.857142857143</v>
      </c>
      <c r="K48" s="140" t="n">
        <v>712</v>
      </c>
      <c r="L48" s="127" t="n">
        <f aca="false">EtabMoyNatio!C17</f>
        <v>236.167785234899</v>
      </c>
    </row>
    <row r="49" s="90" customFormat="true" ht="12" hidden="false" customHeight="false" outlineLevel="0" collapsed="false">
      <c r="A49" s="77" t="n">
        <v>2006</v>
      </c>
      <c r="B49" s="140" t="n">
        <v>532.142857142857</v>
      </c>
      <c r="C49" s="140" t="n">
        <v>466.176470588235</v>
      </c>
      <c r="D49" s="140" t="n">
        <v>179.625</v>
      </c>
      <c r="E49" s="140" t="n">
        <v>87.3809523809524</v>
      </c>
      <c r="F49" s="140" t="n">
        <v>41.75</v>
      </c>
      <c r="G49" s="140" t="n">
        <v>129.538461538462</v>
      </c>
      <c r="H49" s="140" t="n">
        <v>173.318181818182</v>
      </c>
      <c r="I49" s="140" t="n">
        <v>126.142857142857</v>
      </c>
      <c r="J49" s="140" t="n">
        <v>246.142857142857</v>
      </c>
      <c r="K49" s="140" t="n">
        <v>380</v>
      </c>
      <c r="L49" s="127" t="n">
        <f aca="false">EtabMoyNatio!C18</f>
        <v>220.664739884393</v>
      </c>
    </row>
    <row r="50" s="74" customFormat="true" ht="12" hidden="false" customHeight="false" outlineLevel="0" collapsed="false">
      <c r="A50" s="77" t="n">
        <v>2007</v>
      </c>
      <c r="B50" s="140" t="n">
        <v>570.3</v>
      </c>
      <c r="C50" s="140" t="n">
        <v>364.529411764706</v>
      </c>
      <c r="D50" s="140" t="n">
        <v>168</v>
      </c>
      <c r="E50" s="140" t="n">
        <v>117.272727272727</v>
      </c>
      <c r="F50" s="140" t="n">
        <v>20.3846153846154</v>
      </c>
      <c r="G50" s="140" t="n">
        <v>113.692307692308</v>
      </c>
      <c r="H50" s="140" t="n">
        <v>298.9</v>
      </c>
      <c r="I50" s="140" t="n">
        <v>193.2</v>
      </c>
      <c r="J50" s="140" t="n">
        <v>198.375</v>
      </c>
      <c r="K50" s="140" t="n">
        <v>170</v>
      </c>
      <c r="L50" s="127" t="n">
        <f aca="false">EtabMoyNatio!C19</f>
        <v>209.396551724138</v>
      </c>
    </row>
    <row r="51" s="73" customFormat="true" ht="12" hidden="false" customHeight="false" outlineLevel="0" collapsed="false">
      <c r="A51" s="77" t="n">
        <v>2008</v>
      </c>
      <c r="B51" s="140" t="n">
        <v>750.666666666667</v>
      </c>
      <c r="C51" s="140" t="n">
        <v>478</v>
      </c>
      <c r="D51" s="140" t="n">
        <v>162.418604651163</v>
      </c>
      <c r="E51" s="140" t="n">
        <v>122.333333333333</v>
      </c>
      <c r="F51" s="140" t="n">
        <v>2.375</v>
      </c>
      <c r="G51" s="140" t="n">
        <v>99.1875</v>
      </c>
      <c r="H51" s="140" t="n">
        <v>278.818181818182</v>
      </c>
      <c r="I51" s="140" t="n">
        <v>170.333333333333</v>
      </c>
      <c r="J51" s="140" t="n">
        <v>216.45</v>
      </c>
      <c r="K51" s="140" t="n">
        <v>225.5</v>
      </c>
      <c r="L51" s="127" t="n">
        <f aca="false">EtabMoyNatio!C20</f>
        <v>229.374193548387</v>
      </c>
    </row>
    <row r="52" s="73" customFormat="true" ht="12" hidden="false" customHeight="false" outlineLevel="0" collapsed="false">
      <c r="A52" s="77" t="n">
        <v>2009</v>
      </c>
      <c r="B52" s="140" t="n">
        <v>542.230769230769</v>
      </c>
      <c r="C52" s="140" t="n">
        <v>355.777777777778</v>
      </c>
      <c r="D52" s="140" t="n">
        <v>178.916666666667</v>
      </c>
      <c r="E52" s="140" t="n">
        <v>118.5</v>
      </c>
      <c r="F52" s="140" t="n">
        <v>61.25</v>
      </c>
      <c r="G52" s="140" t="n">
        <v>94.6875</v>
      </c>
      <c r="H52" s="140" t="n">
        <v>336.185185185185</v>
      </c>
      <c r="I52" s="140" t="n">
        <v>238.333333333333</v>
      </c>
      <c r="J52" s="140" t="n">
        <v>228.166666666667</v>
      </c>
      <c r="K52" s="140" t="n">
        <v>315.333333333333</v>
      </c>
      <c r="L52" s="127" t="n">
        <f aca="false">EtabMoyNatio!C21</f>
        <v>226.59509202454</v>
      </c>
    </row>
    <row r="53" s="73" customFormat="true" ht="12" hidden="false" customHeight="false" outlineLevel="0" collapsed="false">
      <c r="A53" s="77" t="n">
        <v>2010</v>
      </c>
      <c r="B53" s="140" t="n">
        <v>685</v>
      </c>
      <c r="C53" s="140" t="n">
        <v>440.923076923077</v>
      </c>
      <c r="D53" s="140" t="n">
        <v>189.134615384615</v>
      </c>
      <c r="E53" s="140" t="n">
        <v>154</v>
      </c>
      <c r="F53" s="140" t="n">
        <v>20.1428571428571</v>
      </c>
      <c r="G53" s="140" t="n">
        <v>168.428571428571</v>
      </c>
      <c r="H53" s="140" t="n">
        <v>329.444444444444</v>
      </c>
      <c r="I53" s="140" t="n">
        <v>160.666666666667</v>
      </c>
      <c r="J53" s="140" t="n">
        <v>268.272727272727</v>
      </c>
      <c r="K53" s="140"/>
      <c r="L53" s="127" t="n">
        <f aca="false">EtabMoyNatio!C22</f>
        <v>252.845070422535</v>
      </c>
    </row>
    <row r="54" s="73" customFormat="true" ht="12" hidden="false" customHeight="false" outlineLevel="0" collapsed="false">
      <c r="A54" s="77" t="n">
        <v>2011</v>
      </c>
      <c r="B54" s="140" t="n">
        <v>627.083333333333</v>
      </c>
      <c r="C54" s="140" t="n">
        <v>414</v>
      </c>
      <c r="D54" s="140" t="n">
        <v>195.171428571429</v>
      </c>
      <c r="E54" s="140" t="n">
        <v>117.857142857143</v>
      </c>
      <c r="F54" s="140" t="n">
        <v>30.8</v>
      </c>
      <c r="G54" s="140" t="n">
        <v>164.333333333333</v>
      </c>
      <c r="H54" s="140" t="n">
        <v>388.6</v>
      </c>
      <c r="I54" s="140" t="n">
        <v>112</v>
      </c>
      <c r="J54" s="140" t="n">
        <v>258.222222222222</v>
      </c>
      <c r="K54" s="140" t="n">
        <v>315.333333333333</v>
      </c>
      <c r="L54" s="127" t="n">
        <f aca="false">EtabMoyNatio!C23</f>
        <v>270.568345323741</v>
      </c>
    </row>
    <row r="55" s="73" customFormat="true" ht="12" hidden="false" customHeight="false" outlineLevel="0" collapsed="false">
      <c r="A55" s="77" t="n">
        <v>2012</v>
      </c>
      <c r="B55" s="140" t="n">
        <v>625.222222222222</v>
      </c>
      <c r="C55" s="140" t="n">
        <v>518.5</v>
      </c>
      <c r="D55" s="140" t="n">
        <v>145.5</v>
      </c>
      <c r="E55" s="140" t="n">
        <v>164.928571428571</v>
      </c>
      <c r="F55" s="140" t="n">
        <v>48.8181818181818</v>
      </c>
      <c r="G55" s="140" t="n">
        <v>111.409090909091</v>
      </c>
      <c r="H55" s="140" t="n">
        <v>330.259259259259</v>
      </c>
      <c r="I55" s="140" t="n">
        <v>324.5</v>
      </c>
      <c r="J55" s="140" t="n">
        <v>217.413793103448</v>
      </c>
      <c r="K55" s="140" t="n">
        <v>312</v>
      </c>
      <c r="L55" s="127" t="n">
        <f aca="false">EtabMoyNatio!C24</f>
        <v>230.147651006711</v>
      </c>
    </row>
    <row r="56" s="73" customFormat="true" ht="12" hidden="false" customHeight="false" outlineLevel="0" collapsed="false">
      <c r="A56" s="77" t="n">
        <v>2013</v>
      </c>
      <c r="B56" s="140" t="n">
        <v>647.909090909091</v>
      </c>
      <c r="C56" s="140" t="n">
        <v>324.125</v>
      </c>
      <c r="D56" s="140" t="n">
        <v>184.95</v>
      </c>
      <c r="E56" s="140" t="n">
        <v>101.692307692308</v>
      </c>
      <c r="F56" s="140" t="n">
        <v>69.25</v>
      </c>
      <c r="G56" s="140" t="n">
        <v>139.8</v>
      </c>
      <c r="H56" s="140" t="n">
        <v>440.703703703704</v>
      </c>
      <c r="I56" s="140" t="n">
        <v>107.75</v>
      </c>
      <c r="J56" s="140" t="n">
        <v>263.225806451613</v>
      </c>
      <c r="K56" s="140" t="n">
        <v>257.333333333333</v>
      </c>
      <c r="L56" s="127" t="n">
        <v>267.013333333333</v>
      </c>
    </row>
    <row r="57" s="73" customFormat="true" ht="12" hidden="false" customHeight="false" outlineLevel="0" collapsed="false">
      <c r="A57" s="77" t="n">
        <v>2014</v>
      </c>
      <c r="B57" s="140" t="n">
        <v>544.666666666667</v>
      </c>
      <c r="C57" s="140" t="n">
        <v>500.714285714286</v>
      </c>
      <c r="D57" s="140" t="n">
        <v>146.142857142857</v>
      </c>
      <c r="E57" s="140" t="n">
        <v>145.545454545455</v>
      </c>
      <c r="F57" s="140" t="n">
        <v>17.625</v>
      </c>
      <c r="G57" s="140" t="n">
        <v>119.814814814815</v>
      </c>
      <c r="H57" s="140" t="n">
        <v>375.111111111111</v>
      </c>
      <c r="I57" s="140" t="n">
        <v>199.666666666667</v>
      </c>
      <c r="J57" s="140" t="n">
        <v>226.708333333333</v>
      </c>
      <c r="K57" s="140" t="n">
        <v>284.75</v>
      </c>
      <c r="L57" s="127" t="n">
        <v>257.609271523179</v>
      </c>
    </row>
    <row r="58" s="73" customFormat="true" ht="12" hidden="false" customHeight="false" outlineLevel="0" collapsed="false">
      <c r="A58" s="77" t="n">
        <v>2015</v>
      </c>
      <c r="B58" s="140" t="n">
        <v>575.727272727273</v>
      </c>
      <c r="C58" s="140" t="n">
        <v>525.875</v>
      </c>
      <c r="D58" s="140" t="n">
        <v>218.315789473684</v>
      </c>
      <c r="E58" s="140" t="n">
        <v>118.875</v>
      </c>
      <c r="F58" s="140" t="n">
        <v>60</v>
      </c>
      <c r="G58" s="140" t="n">
        <v>125.086956521739</v>
      </c>
      <c r="H58" s="140" t="n">
        <v>359.8</v>
      </c>
      <c r="I58" s="140" t="n">
        <v>188</v>
      </c>
      <c r="J58" s="140" t="n">
        <v>230.588235294118</v>
      </c>
      <c r="K58" s="140" t="n">
        <v>249.3</v>
      </c>
      <c r="L58" s="127" t="n">
        <v>265.442857142857</v>
      </c>
    </row>
    <row r="59" s="73" customFormat="true" ht="12" hidden="false" customHeight="false" outlineLevel="0" collapsed="false">
      <c r="A59" s="77" t="n">
        <v>2016</v>
      </c>
      <c r="B59" s="140" t="n">
        <v>593.2</v>
      </c>
      <c r="C59" s="140" t="n">
        <v>442.444444444444</v>
      </c>
      <c r="D59" s="140" t="n">
        <v>195.041666666667</v>
      </c>
      <c r="E59" s="140" t="n">
        <v>164.75</v>
      </c>
      <c r="F59" s="140" t="n">
        <v>26.2</v>
      </c>
      <c r="G59" s="140" t="n">
        <v>143.571428571429</v>
      </c>
      <c r="H59" s="140" t="n">
        <v>387.310344827586</v>
      </c>
      <c r="I59" s="140"/>
      <c r="J59" s="140" t="n">
        <v>312</v>
      </c>
      <c r="K59" s="140" t="n">
        <v>266.6</v>
      </c>
      <c r="L59" s="127" t="n">
        <v>298.106666666667</v>
      </c>
    </row>
    <row r="60" s="73" customFormat="true" ht="12" hidden="false" customHeight="false" outlineLevel="0" collapsed="false">
      <c r="A60" s="77" t="n">
        <v>2017</v>
      </c>
      <c r="B60" s="140" t="n">
        <v>583.5</v>
      </c>
      <c r="C60" s="140" t="n">
        <v>399.9375</v>
      </c>
      <c r="D60" s="140" t="n">
        <v>178.1</v>
      </c>
      <c r="E60" s="140" t="n">
        <v>54</v>
      </c>
      <c r="F60" s="140" t="n">
        <v>60.9090909090909</v>
      </c>
      <c r="G60" s="140" t="n">
        <v>143</v>
      </c>
      <c r="H60" s="140" t="n">
        <v>397.884615384615</v>
      </c>
      <c r="I60" s="140" t="n">
        <v>446.333333333333</v>
      </c>
      <c r="J60" s="140" t="n">
        <v>277.875</v>
      </c>
      <c r="K60" s="140" t="n">
        <v>160</v>
      </c>
      <c r="L60" s="127" t="n">
        <v>291.298387096774</v>
      </c>
    </row>
    <row r="61" s="73" customFormat="true" ht="12" hidden="false" customHeight="false" outlineLevel="0" collapsed="false">
      <c r="A61" s="77" t="n">
        <v>2018</v>
      </c>
      <c r="B61" s="140" t="n">
        <v>646</v>
      </c>
      <c r="C61" s="140" t="n">
        <v>443.64</v>
      </c>
      <c r="D61" s="140" t="n">
        <v>139.333333333333</v>
      </c>
      <c r="E61" s="140" t="n">
        <v>104.714285714286</v>
      </c>
      <c r="F61" s="140" t="n">
        <v>66.625</v>
      </c>
      <c r="G61" s="140" t="n">
        <v>156.526315789474</v>
      </c>
      <c r="H61" s="140" t="n">
        <v>371.65</v>
      </c>
      <c r="I61" s="140" t="n">
        <v>338</v>
      </c>
      <c r="J61" s="140" t="n">
        <v>222.470588235294</v>
      </c>
      <c r="K61" s="140" t="n">
        <v>186.1</v>
      </c>
      <c r="L61" s="127" t="n">
        <v>280.196850393701</v>
      </c>
    </row>
    <row r="62" s="73" customFormat="true" ht="12" hidden="false" customHeight="false" outlineLevel="0" collapsed="false">
      <c r="A62" s="77" t="n">
        <v>2019</v>
      </c>
      <c r="B62" s="140" t="n">
        <v>602.714285714286</v>
      </c>
      <c r="C62" s="140" t="n">
        <v>531.238095238095</v>
      </c>
      <c r="D62" s="140" t="n">
        <v>218.5</v>
      </c>
      <c r="E62" s="140" t="n">
        <v>181.857142857143</v>
      </c>
      <c r="F62" s="140" t="n">
        <v>36.2666666666667</v>
      </c>
      <c r="G62" s="140" t="n">
        <v>168.181818181818</v>
      </c>
      <c r="H62" s="140" t="n">
        <v>333.08</v>
      </c>
      <c r="I62" s="140" t="n">
        <v>344</v>
      </c>
      <c r="J62" s="140" t="n">
        <v>303.833333333333</v>
      </c>
      <c r="K62" s="140" t="n">
        <v>186.5</v>
      </c>
      <c r="L62" s="127" t="n">
        <v>303.198473282443</v>
      </c>
    </row>
    <row r="63" s="73" customFormat="true" ht="12" hidden="false" customHeight="false" outlineLevel="0" collapsed="false">
      <c r="A63" s="77" t="n">
        <v>2020</v>
      </c>
      <c r="B63" s="140" t="n">
        <v>687.666666666667</v>
      </c>
      <c r="C63" s="140" t="n">
        <v>476.166666666667</v>
      </c>
      <c r="D63" s="140" t="n">
        <v>195.428571428571</v>
      </c>
      <c r="E63" s="140"/>
      <c r="F63" s="140" t="n">
        <v>20</v>
      </c>
      <c r="G63" s="140" t="n">
        <v>151.083333333333</v>
      </c>
      <c r="H63" s="140" t="n">
        <v>255.181818181818</v>
      </c>
      <c r="I63" s="140" t="n">
        <v>154</v>
      </c>
      <c r="J63" s="140" t="n">
        <v>255.8</v>
      </c>
      <c r="K63" s="140" t="n">
        <v>334.8</v>
      </c>
      <c r="L63" s="127" t="n">
        <v>259.072727272727</v>
      </c>
    </row>
    <row r="64" s="73" customFormat="true" ht="12" hidden="false" customHeight="false" outlineLevel="0" collapsed="false">
      <c r="A64" s="77" t="n">
        <v>2021</v>
      </c>
      <c r="B64" s="140" t="n">
        <v>645.636363636364</v>
      </c>
      <c r="C64" s="140" t="n">
        <v>583.75</v>
      </c>
      <c r="D64" s="140" t="n">
        <v>429.75</v>
      </c>
      <c r="E64" s="140" t="n">
        <v>103.333333333333</v>
      </c>
      <c r="F64" s="140" t="n">
        <v>10.6</v>
      </c>
      <c r="G64" s="140" t="n">
        <v>137.928571428571</v>
      </c>
      <c r="H64" s="140" t="n">
        <v>315.571428571429</v>
      </c>
      <c r="I64" s="140" t="n">
        <v>352.5</v>
      </c>
      <c r="J64" s="140" t="n">
        <v>198.461538461538</v>
      </c>
      <c r="K64" s="140" t="n">
        <v>283.333333333333</v>
      </c>
      <c r="L64" s="127" t="n">
        <v>316.077922077922</v>
      </c>
    </row>
    <row r="65" s="73" customFormat="true" ht="12" hidden="false" customHeight="false" outlineLevel="0" collapsed="false">
      <c r="A65" s="77" t="n">
        <v>2022</v>
      </c>
      <c r="B65" s="140" t="n">
        <v>714.857142857143</v>
      </c>
      <c r="C65" s="140" t="n">
        <v>656.222222222222</v>
      </c>
      <c r="D65" s="140" t="n">
        <v>278.6</v>
      </c>
      <c r="E65" s="140" t="n">
        <v>163.75</v>
      </c>
      <c r="F65" s="140" t="n">
        <v>34.625</v>
      </c>
      <c r="G65" s="140" t="n">
        <v>134.083333333333</v>
      </c>
      <c r="H65" s="140" t="n">
        <v>333.647058823529</v>
      </c>
      <c r="I65" s="140" t="n">
        <v>30</v>
      </c>
      <c r="J65" s="140" t="n">
        <v>338.5</v>
      </c>
      <c r="K65" s="140" t="n">
        <v>210.6</v>
      </c>
      <c r="L65" s="127" t="n">
        <v>318.791666666667</v>
      </c>
    </row>
    <row r="66" s="73" customFormat="true" ht="12" hidden="false" customHeight="false" outlineLevel="0" collapsed="false">
      <c r="A66" s="77" t="n">
        <v>2023</v>
      </c>
      <c r="B66" s="140" t="n">
        <v>549</v>
      </c>
      <c r="C66" s="140" t="n">
        <v>617</v>
      </c>
      <c r="D66" s="140" t="n">
        <v>164</v>
      </c>
      <c r="E66" s="140" t="n">
        <v>133</v>
      </c>
      <c r="F66" s="140" t="n">
        <v>39</v>
      </c>
      <c r="G66" s="140" t="n">
        <v>181</v>
      </c>
      <c r="H66" s="140" t="n">
        <v>293</v>
      </c>
      <c r="I66" s="140" t="n">
        <v>13</v>
      </c>
      <c r="J66" s="140" t="n">
        <v>269</v>
      </c>
      <c r="K66" s="140" t="n">
        <v>455</v>
      </c>
      <c r="L66" s="127" t="n">
        <f aca="false">AVERAGE(B66:K66)</f>
        <v>271.3</v>
      </c>
    </row>
    <row r="67" s="73" customFormat="true" ht="12" hidden="false" customHeight="false" outlineLevel="0" collapsed="false">
      <c r="A67" s="80"/>
      <c r="B67" s="89"/>
      <c r="C67" s="89"/>
      <c r="D67" s="89"/>
      <c r="E67" s="89"/>
      <c r="F67" s="89"/>
      <c r="G67" s="89"/>
      <c r="H67" s="89"/>
      <c r="I67" s="89"/>
      <c r="J67" s="89"/>
      <c r="K67" s="89"/>
      <c r="L67" s="141"/>
    </row>
    <row r="68" s="73" customFormat="true" ht="12" hidden="false" customHeight="false" outlineLevel="0" collapsed="false">
      <c r="A68" s="80"/>
      <c r="B68" s="89"/>
      <c r="C68" s="89"/>
      <c r="D68" s="89"/>
      <c r="E68" s="89"/>
      <c r="F68" s="89"/>
      <c r="G68" s="89"/>
      <c r="H68" s="89"/>
      <c r="I68" s="89"/>
      <c r="J68" s="89"/>
      <c r="K68" s="89"/>
      <c r="L68" s="141"/>
    </row>
    <row r="69" s="87" customFormat="true" ht="24" hidden="false" customHeight="false" outlineLevel="0" collapsed="false">
      <c r="A69" s="85" t="s">
        <v>62</v>
      </c>
      <c r="B69" s="139" t="s">
        <v>65</v>
      </c>
      <c r="C69" s="139" t="s">
        <v>66</v>
      </c>
      <c r="D69" s="139" t="s">
        <v>67</v>
      </c>
      <c r="E69" s="139" t="s">
        <v>68</v>
      </c>
      <c r="F69" s="139" t="s">
        <v>69</v>
      </c>
      <c r="G69" s="139" t="s">
        <v>70</v>
      </c>
      <c r="H69" s="139" t="s">
        <v>71</v>
      </c>
      <c r="I69" s="139" t="s">
        <v>72</v>
      </c>
      <c r="J69" s="139" t="s">
        <v>73</v>
      </c>
      <c r="K69" s="139" t="s">
        <v>74</v>
      </c>
      <c r="L69" s="139" t="s">
        <v>24</v>
      </c>
    </row>
    <row r="70" s="87" customFormat="true" ht="12" hidden="false" customHeight="false" outlineLevel="0" collapsed="false">
      <c r="A70" s="77" t="n">
        <v>1996</v>
      </c>
      <c r="B70" s="140"/>
      <c r="C70" s="140" t="n">
        <v>47.5</v>
      </c>
      <c r="D70" s="140" t="n">
        <v>46.3</v>
      </c>
      <c r="E70" s="140" t="n">
        <v>31.24</v>
      </c>
      <c r="F70" s="140" t="n">
        <v>2.75</v>
      </c>
      <c r="G70" s="140" t="n">
        <v>27.9166666666667</v>
      </c>
      <c r="H70" s="140" t="n">
        <v>112</v>
      </c>
      <c r="I70" s="140"/>
      <c r="J70" s="140" t="n">
        <v>44.5</v>
      </c>
      <c r="K70" s="140"/>
      <c r="L70" s="127" t="n">
        <f aca="false">EtabMoyNatio!D8</f>
        <v>33.6785714285714</v>
      </c>
    </row>
    <row r="71" s="87" customFormat="true" ht="12" hidden="false" customHeight="false" outlineLevel="0" collapsed="false">
      <c r="A71" s="77" t="n">
        <v>1997</v>
      </c>
      <c r="B71" s="140" t="n">
        <v>29</v>
      </c>
      <c r="C71" s="140" t="n">
        <v>336.666666666667</v>
      </c>
      <c r="D71" s="140" t="n">
        <v>120.928571428571</v>
      </c>
      <c r="E71" s="140" t="n">
        <v>13</v>
      </c>
      <c r="F71" s="140" t="n">
        <v>1.4</v>
      </c>
      <c r="G71" s="140" t="n">
        <v>35.9285714285714</v>
      </c>
      <c r="H71" s="140"/>
      <c r="I71" s="140" t="n">
        <v>4.5</v>
      </c>
      <c r="J71" s="140" t="n">
        <v>89</v>
      </c>
      <c r="K71" s="140"/>
      <c r="L71" s="127" t="n">
        <f aca="false">EtabMoyNatio!D9</f>
        <v>56.3846153846154</v>
      </c>
    </row>
    <row r="72" s="87" customFormat="true" ht="12" hidden="false" customHeight="false" outlineLevel="0" collapsed="false">
      <c r="A72" s="77" t="n">
        <v>1998</v>
      </c>
      <c r="B72" s="140"/>
      <c r="C72" s="140" t="n">
        <v>121.666666666667</v>
      </c>
      <c r="D72" s="140" t="n">
        <v>52</v>
      </c>
      <c r="E72" s="140" t="n">
        <v>38.1470588235294</v>
      </c>
      <c r="F72" s="140" t="n">
        <v>3</v>
      </c>
      <c r="G72" s="140" t="n">
        <v>32.7777777777778</v>
      </c>
      <c r="H72" s="140" t="n">
        <v>143.4</v>
      </c>
      <c r="I72" s="140" t="n">
        <v>2</v>
      </c>
      <c r="J72" s="140" t="n">
        <v>37.2</v>
      </c>
      <c r="K72" s="140" t="n">
        <v>3</v>
      </c>
      <c r="L72" s="127" t="n">
        <f aca="false">EtabMoyNatio!D10</f>
        <v>48.5444444444444</v>
      </c>
    </row>
    <row r="73" s="87" customFormat="true" ht="12" hidden="false" customHeight="false" outlineLevel="0" collapsed="false">
      <c r="A73" s="77" t="n">
        <v>1999</v>
      </c>
      <c r="B73" s="140" t="n">
        <v>29.75</v>
      </c>
      <c r="C73" s="140" t="n">
        <v>215.166666666667</v>
      </c>
      <c r="D73" s="140" t="n">
        <v>95.5555555555556</v>
      </c>
      <c r="E73" s="140" t="n">
        <v>25.1212121212121</v>
      </c>
      <c r="F73" s="140" t="n">
        <v>8.42857142857143</v>
      </c>
      <c r="G73" s="140" t="n">
        <v>40.8666666666667</v>
      </c>
      <c r="H73" s="140" t="n">
        <v>168.5</v>
      </c>
      <c r="I73" s="140"/>
      <c r="J73" s="140" t="n">
        <v>17.6</v>
      </c>
      <c r="K73" s="140" t="n">
        <v>2</v>
      </c>
      <c r="L73" s="127" t="n">
        <f aca="false">EtabMoyNatio!D11</f>
        <v>55.5824175824176</v>
      </c>
    </row>
    <row r="74" s="87" customFormat="true" ht="12" hidden="false" customHeight="false" outlineLevel="0" collapsed="false">
      <c r="A74" s="77" t="n">
        <v>2000</v>
      </c>
      <c r="B74" s="140" t="n">
        <v>287.5</v>
      </c>
      <c r="C74" s="140" t="n">
        <v>2</v>
      </c>
      <c r="D74" s="140" t="n">
        <v>37.4545454545455</v>
      </c>
      <c r="E74" s="140" t="n">
        <v>42.7586206896552</v>
      </c>
      <c r="F74" s="140" t="n">
        <v>2.25</v>
      </c>
      <c r="G74" s="140" t="n">
        <v>30.7894736842105</v>
      </c>
      <c r="H74" s="140" t="n">
        <v>95.6</v>
      </c>
      <c r="I74" s="140" t="n">
        <v>6</v>
      </c>
      <c r="J74" s="140" t="n">
        <v>107.2</v>
      </c>
      <c r="K74" s="140" t="n">
        <v>1</v>
      </c>
      <c r="L74" s="127" t="n">
        <f aca="false">EtabMoyNatio!D12</f>
        <v>47.8202247191011</v>
      </c>
    </row>
    <row r="75" s="74" customFormat="true" ht="12" hidden="false" customHeight="false" outlineLevel="0" collapsed="false">
      <c r="A75" s="77" t="n">
        <v>2001</v>
      </c>
      <c r="B75" s="140" t="n">
        <v>74.75</v>
      </c>
      <c r="C75" s="140" t="n">
        <v>206.5</v>
      </c>
      <c r="D75" s="140" t="n">
        <v>82.1176470588235</v>
      </c>
      <c r="E75" s="140" t="n">
        <v>45.1666666666667</v>
      </c>
      <c r="F75" s="140" t="n">
        <v>6.2</v>
      </c>
      <c r="G75" s="140" t="n">
        <v>18.8235294117647</v>
      </c>
      <c r="H75" s="140" t="n">
        <v>222</v>
      </c>
      <c r="I75" s="140"/>
      <c r="J75" s="140" t="n">
        <v>100.1</v>
      </c>
      <c r="K75" s="140" t="n">
        <v>511</v>
      </c>
      <c r="L75" s="127" t="n">
        <f aca="false">EtabMoyNatio!D13</f>
        <v>77.4814814814815</v>
      </c>
    </row>
    <row r="76" s="74" customFormat="true" ht="12" hidden="false" customHeight="false" outlineLevel="0" collapsed="false">
      <c r="A76" s="77" t="n">
        <v>2002</v>
      </c>
      <c r="B76" s="140"/>
      <c r="C76" s="140" t="n">
        <v>409</v>
      </c>
      <c r="D76" s="140" t="n">
        <v>86</v>
      </c>
      <c r="E76" s="140" t="n">
        <v>41.4</v>
      </c>
      <c r="F76" s="140" t="n">
        <v>3.75</v>
      </c>
      <c r="G76" s="140" t="n">
        <v>45.8571428571429</v>
      </c>
      <c r="H76" s="140" t="n">
        <v>136.8</v>
      </c>
      <c r="I76" s="140" t="n">
        <v>15</v>
      </c>
      <c r="J76" s="140" t="n">
        <v>29.5</v>
      </c>
      <c r="K76" s="140" t="n">
        <v>1.88888888888889</v>
      </c>
      <c r="L76" s="127" t="n">
        <f aca="false">EtabMoyNatio!D14</f>
        <v>71.3698630136986</v>
      </c>
    </row>
    <row r="77" s="74" customFormat="true" ht="12" hidden="false" customHeight="false" outlineLevel="0" collapsed="false">
      <c r="A77" s="77" t="n">
        <v>2003</v>
      </c>
      <c r="B77" s="140" t="n">
        <v>32.3333333333333</v>
      </c>
      <c r="C77" s="140" t="n">
        <v>172.25</v>
      </c>
      <c r="D77" s="140" t="n">
        <v>120.214285714286</v>
      </c>
      <c r="E77" s="140" t="n">
        <v>16.2307692307692</v>
      </c>
      <c r="F77" s="140" t="n">
        <v>11.75</v>
      </c>
      <c r="G77" s="140" t="n">
        <v>38.0454545454546</v>
      </c>
      <c r="H77" s="140" t="n">
        <v>107.857142857143</v>
      </c>
      <c r="I77" s="140" t="n">
        <v>37</v>
      </c>
      <c r="J77" s="140" t="n">
        <v>87.3333333333333</v>
      </c>
      <c r="K77" s="140" t="n">
        <v>5</v>
      </c>
      <c r="L77" s="127" t="n">
        <f aca="false">EtabMoyNatio!D15</f>
        <v>61.4473684210526</v>
      </c>
    </row>
    <row r="78" s="74" customFormat="true" ht="12" hidden="false" customHeight="false" outlineLevel="0" collapsed="false">
      <c r="A78" s="77" t="n">
        <v>2004</v>
      </c>
      <c r="B78" s="140" t="n">
        <v>47</v>
      </c>
      <c r="C78" s="140" t="n">
        <v>259.8</v>
      </c>
      <c r="D78" s="140" t="n">
        <v>40.45</v>
      </c>
      <c r="E78" s="140" t="n">
        <v>46.3529411764706</v>
      </c>
      <c r="F78" s="140" t="n">
        <v>75</v>
      </c>
      <c r="G78" s="140" t="n">
        <v>45.2727272727273</v>
      </c>
      <c r="H78" s="140" t="n">
        <v>371.5</v>
      </c>
      <c r="I78" s="140"/>
      <c r="J78" s="140" t="n">
        <v>71</v>
      </c>
      <c r="K78" s="140"/>
      <c r="L78" s="127" t="n">
        <f aca="false">EtabMoyNatio!D16</f>
        <v>76.9506172839506</v>
      </c>
    </row>
    <row r="79" s="74" customFormat="true" ht="12" hidden="false" customHeight="false" outlineLevel="0" collapsed="false">
      <c r="A79" s="77" t="n">
        <v>2005</v>
      </c>
      <c r="B79" s="140" t="n">
        <v>318</v>
      </c>
      <c r="C79" s="140" t="n">
        <v>312.4</v>
      </c>
      <c r="D79" s="140" t="n">
        <v>69.2727272727273</v>
      </c>
      <c r="E79" s="140" t="n">
        <v>37.6571428571429</v>
      </c>
      <c r="F79" s="140" t="n">
        <v>10.25</v>
      </c>
      <c r="G79" s="140" t="n">
        <v>23</v>
      </c>
      <c r="H79" s="140" t="n">
        <v>397.6</v>
      </c>
      <c r="I79" s="140" t="n">
        <v>95.4</v>
      </c>
      <c r="J79" s="140" t="n">
        <v>71.125</v>
      </c>
      <c r="K79" s="140" t="n">
        <v>86.5</v>
      </c>
      <c r="L79" s="127" t="n">
        <f aca="false">EtabMoyNatio!D17</f>
        <v>91.3714285714286</v>
      </c>
    </row>
    <row r="80" s="90" customFormat="true" ht="12" hidden="false" customHeight="false" outlineLevel="0" collapsed="false">
      <c r="A80" s="77" t="n">
        <v>2006</v>
      </c>
      <c r="B80" s="140" t="n">
        <v>61.5</v>
      </c>
      <c r="C80" s="140" t="n">
        <v>245</v>
      </c>
      <c r="D80" s="140" t="n">
        <v>56.1176470588235</v>
      </c>
      <c r="E80" s="140" t="n">
        <v>53.5384615384615</v>
      </c>
      <c r="F80" s="140" t="n">
        <v>8.45454545454546</v>
      </c>
      <c r="G80" s="140" t="n">
        <v>45.1034482758621</v>
      </c>
      <c r="H80" s="140" t="n">
        <v>187.5</v>
      </c>
      <c r="I80" s="140"/>
      <c r="J80" s="140" t="n">
        <v>150</v>
      </c>
      <c r="K80" s="140"/>
      <c r="L80" s="127" t="n">
        <f aca="false">EtabMoyNatio!D18</f>
        <v>71.3142857142857</v>
      </c>
    </row>
    <row r="81" s="74" customFormat="true" ht="12" hidden="false" customHeight="false" outlineLevel="0" collapsed="false">
      <c r="A81" s="77" t="n">
        <v>2007</v>
      </c>
      <c r="B81" s="140" t="n">
        <v>239</v>
      </c>
      <c r="C81" s="140" t="n">
        <v>1010</v>
      </c>
      <c r="D81" s="140" t="n">
        <v>71.6363636363636</v>
      </c>
      <c r="E81" s="140" t="n">
        <v>51.8571428571429</v>
      </c>
      <c r="F81" s="140" t="n">
        <v>55.1818181818182</v>
      </c>
      <c r="G81" s="140" t="n">
        <v>77.6176470588235</v>
      </c>
      <c r="H81" s="140" t="n">
        <v>250.833333333333</v>
      </c>
      <c r="I81" s="140"/>
      <c r="J81" s="140" t="n">
        <v>150.8</v>
      </c>
      <c r="K81" s="140" t="n">
        <v>90</v>
      </c>
      <c r="L81" s="127" t="n">
        <f aca="false">EtabMoyNatio!D19</f>
        <v>107.253164556962</v>
      </c>
    </row>
    <row r="82" s="73" customFormat="true" ht="12" hidden="false" customHeight="false" outlineLevel="0" collapsed="false">
      <c r="A82" s="77" t="n">
        <v>2008</v>
      </c>
      <c r="B82" s="140" t="n">
        <v>187.428571428571</v>
      </c>
      <c r="C82" s="140" t="n">
        <v>259.6</v>
      </c>
      <c r="D82" s="140" t="n">
        <v>115.166666666667</v>
      </c>
      <c r="E82" s="140" t="n">
        <v>31.3846153846154</v>
      </c>
      <c r="F82" s="140" t="n">
        <v>73.0833333333333</v>
      </c>
      <c r="G82" s="140" t="n">
        <v>41.8108108108108</v>
      </c>
      <c r="H82" s="140" t="n">
        <v>80.8333333333333</v>
      </c>
      <c r="I82" s="140" t="n">
        <v>238.5</v>
      </c>
      <c r="J82" s="140" t="n">
        <v>117.5</v>
      </c>
      <c r="K82" s="140" t="n">
        <v>7</v>
      </c>
      <c r="L82" s="127" t="n">
        <f aca="false">EtabMoyNatio!D20</f>
        <v>83.4646464646465</v>
      </c>
    </row>
    <row r="83" s="73" customFormat="true" ht="12" hidden="false" customHeight="false" outlineLevel="0" collapsed="false">
      <c r="A83" s="77" t="n">
        <v>2009</v>
      </c>
      <c r="B83" s="140" t="n">
        <v>143.6</v>
      </c>
      <c r="C83" s="140" t="n">
        <v>231</v>
      </c>
      <c r="D83" s="140" t="n">
        <v>83.4545454545455</v>
      </c>
      <c r="E83" s="140" t="n">
        <v>15.8333333333333</v>
      </c>
      <c r="F83" s="140" t="n">
        <v>17.2307692307692</v>
      </c>
      <c r="G83" s="140" t="n">
        <v>46.3666666666667</v>
      </c>
      <c r="H83" s="140" t="n">
        <v>261.714285714286</v>
      </c>
      <c r="I83" s="140"/>
      <c r="J83" s="140" t="n">
        <v>81.5</v>
      </c>
      <c r="K83" s="140" t="n">
        <v>219.25</v>
      </c>
      <c r="L83" s="127" t="n">
        <f aca="false">EtabMoyNatio!D21</f>
        <v>75.0918367346939</v>
      </c>
    </row>
    <row r="84" s="73" customFormat="true" ht="12" hidden="false" customHeight="false" outlineLevel="0" collapsed="false">
      <c r="A84" s="77" t="n">
        <v>2010</v>
      </c>
      <c r="B84" s="140" t="n">
        <v>358.25</v>
      </c>
      <c r="C84" s="140" t="n">
        <v>294</v>
      </c>
      <c r="D84" s="140" t="n">
        <v>116.933333333333</v>
      </c>
      <c r="E84" s="140" t="n">
        <v>33.12</v>
      </c>
      <c r="F84" s="140" t="n">
        <v>18.3571428571429</v>
      </c>
      <c r="G84" s="140" t="n">
        <v>40.6774193548387</v>
      </c>
      <c r="H84" s="140" t="n">
        <v>358.25</v>
      </c>
      <c r="I84" s="140" t="n">
        <v>177.333333333333</v>
      </c>
      <c r="J84" s="140" t="n">
        <v>82.5384615384615</v>
      </c>
      <c r="K84" s="140" t="n">
        <v>2</v>
      </c>
      <c r="L84" s="127" t="n">
        <f aca="false">EtabMoyNatio!D22</f>
        <v>99.702479338843</v>
      </c>
    </row>
    <row r="85" s="73" customFormat="true" ht="12" hidden="false" customHeight="false" outlineLevel="0" collapsed="false">
      <c r="A85" s="77" t="n">
        <v>2011</v>
      </c>
      <c r="B85" s="140" t="n">
        <v>190</v>
      </c>
      <c r="C85" s="140" t="n">
        <v>209.428571428571</v>
      </c>
      <c r="D85" s="140" t="n">
        <v>107.695652173913</v>
      </c>
      <c r="E85" s="140" t="n">
        <v>48.7142857142857</v>
      </c>
      <c r="F85" s="140" t="n">
        <v>7.9</v>
      </c>
      <c r="G85" s="140" t="n">
        <v>50.6</v>
      </c>
      <c r="H85" s="140" t="n">
        <v>318</v>
      </c>
      <c r="I85" s="140"/>
      <c r="J85" s="140" t="n">
        <v>92.75</v>
      </c>
      <c r="K85" s="140"/>
      <c r="L85" s="127" t="n">
        <f aca="false">EtabMoyNatio!D23</f>
        <v>83.9082568807339</v>
      </c>
    </row>
    <row r="86" s="73" customFormat="true" ht="12" hidden="false" customHeight="false" outlineLevel="0" collapsed="false">
      <c r="A86" s="77" t="n">
        <v>2012</v>
      </c>
      <c r="B86" s="140" t="n">
        <v>128.25</v>
      </c>
      <c r="C86" s="140" t="n">
        <v>711</v>
      </c>
      <c r="D86" s="140" t="n">
        <v>120.25</v>
      </c>
      <c r="E86" s="140" t="n">
        <v>69.8</v>
      </c>
      <c r="F86" s="140" t="n">
        <v>7.30769230769231</v>
      </c>
      <c r="G86" s="140" t="n">
        <v>49.62</v>
      </c>
      <c r="H86" s="140" t="n">
        <v>188</v>
      </c>
      <c r="I86" s="140" t="n">
        <v>27</v>
      </c>
      <c r="J86" s="140" t="n">
        <v>57.4285714285714</v>
      </c>
      <c r="K86" s="140"/>
      <c r="L86" s="127" t="n">
        <f aca="false">EtabMoyNatio!D24</f>
        <v>80.95</v>
      </c>
    </row>
    <row r="87" s="73" customFormat="true" ht="12" hidden="false" customHeight="false" outlineLevel="0" collapsed="false">
      <c r="A87" s="77" t="n">
        <v>2013</v>
      </c>
      <c r="B87" s="140" t="n">
        <v>151.428571428571</v>
      </c>
      <c r="C87" s="140"/>
      <c r="D87" s="140" t="n">
        <v>110.545454545455</v>
      </c>
      <c r="E87" s="140" t="n">
        <v>72.0625</v>
      </c>
      <c r="F87" s="140" t="n">
        <v>9.8125</v>
      </c>
      <c r="G87" s="140" t="n">
        <v>29.3333333333333</v>
      </c>
      <c r="H87" s="140" t="n">
        <v>233.625</v>
      </c>
      <c r="I87" s="140" t="n">
        <v>331</v>
      </c>
      <c r="J87" s="140" t="n">
        <v>111.75</v>
      </c>
      <c r="K87" s="140" t="n">
        <v>44</v>
      </c>
      <c r="L87" s="127" t="n">
        <v>73.5327102803738</v>
      </c>
    </row>
    <row r="88" s="73" customFormat="true" ht="12" hidden="false" customHeight="false" outlineLevel="0" collapsed="false">
      <c r="A88" s="77" t="n">
        <v>2014</v>
      </c>
      <c r="B88" s="140" t="n">
        <v>178.5</v>
      </c>
      <c r="C88" s="140" t="n">
        <v>335</v>
      </c>
      <c r="D88" s="140" t="n">
        <v>91.5555555555556</v>
      </c>
      <c r="E88" s="140" t="n">
        <v>54</v>
      </c>
      <c r="F88" s="140" t="n">
        <v>43.7647058823529</v>
      </c>
      <c r="G88" s="140" t="n">
        <v>34.3809523809524</v>
      </c>
      <c r="H88" s="140" t="n">
        <v>222</v>
      </c>
      <c r="I88" s="140" t="n">
        <v>4</v>
      </c>
      <c r="J88" s="140" t="n">
        <v>143.777777777778</v>
      </c>
      <c r="K88" s="140" t="n">
        <v>94.3333333333333</v>
      </c>
      <c r="L88" s="127" t="n">
        <v>69.7281553398058</v>
      </c>
    </row>
    <row r="89" s="73" customFormat="true" ht="12" hidden="false" customHeight="false" outlineLevel="0" collapsed="false">
      <c r="A89" s="77" t="n">
        <v>2015</v>
      </c>
      <c r="B89" s="140" t="n">
        <v>338.8</v>
      </c>
      <c r="C89" s="140" t="n">
        <v>451.2</v>
      </c>
      <c r="D89" s="140" t="n">
        <v>127.125</v>
      </c>
      <c r="E89" s="140" t="n">
        <v>45</v>
      </c>
      <c r="F89" s="140" t="n">
        <v>12.4090909090909</v>
      </c>
      <c r="G89" s="140" t="n">
        <v>50.6666666666667</v>
      </c>
      <c r="H89" s="140" t="n">
        <v>201</v>
      </c>
      <c r="I89" s="140"/>
      <c r="J89" s="140" t="n">
        <v>63.5</v>
      </c>
      <c r="K89" s="140" t="n">
        <v>84.8333333333333</v>
      </c>
      <c r="L89" s="127" t="n">
        <v>88.344</v>
      </c>
    </row>
    <row r="90" s="73" customFormat="true" ht="12" hidden="false" customHeight="false" outlineLevel="0" collapsed="false">
      <c r="A90" s="77" t="n">
        <v>2016</v>
      </c>
      <c r="B90" s="140" t="n">
        <v>166.75</v>
      </c>
      <c r="C90" s="140" t="n">
        <v>541.333333333333</v>
      </c>
      <c r="D90" s="140" t="n">
        <v>94.875</v>
      </c>
      <c r="E90" s="140" t="n">
        <v>128</v>
      </c>
      <c r="F90" s="140" t="n">
        <v>13.4782608695652</v>
      </c>
      <c r="G90" s="140" t="n">
        <v>49.2608695652174</v>
      </c>
      <c r="H90" s="140" t="n">
        <v>168.428571428571</v>
      </c>
      <c r="I90" s="140" t="n">
        <v>383</v>
      </c>
      <c r="J90" s="140" t="n">
        <v>149.1</v>
      </c>
      <c r="K90" s="140" t="n">
        <v>88.3333333333333</v>
      </c>
      <c r="L90" s="127" t="n">
        <v>89.8983050847458</v>
      </c>
    </row>
    <row r="91" s="73" customFormat="true" ht="12" hidden="false" customHeight="false" outlineLevel="0" collapsed="false">
      <c r="A91" s="77" t="n">
        <v>2017</v>
      </c>
      <c r="B91" s="140" t="n">
        <v>127.111111111111</v>
      </c>
      <c r="C91" s="140" t="n">
        <v>373.833333333333</v>
      </c>
      <c r="D91" s="140" t="n">
        <v>84.6666666666667</v>
      </c>
      <c r="E91" s="140" t="n">
        <v>46.5</v>
      </c>
      <c r="F91" s="140" t="n">
        <v>24.125</v>
      </c>
      <c r="G91" s="140" t="n">
        <v>47.3571428571429</v>
      </c>
      <c r="H91" s="140" t="n">
        <v>194.333333333333</v>
      </c>
      <c r="I91" s="140"/>
      <c r="J91" s="140" t="n">
        <v>140.153846153846</v>
      </c>
      <c r="K91" s="140" t="n">
        <v>78.6666666666667</v>
      </c>
      <c r="L91" s="127" t="n">
        <v>99.7213114754098</v>
      </c>
    </row>
    <row r="92" s="73" customFormat="true" ht="12" hidden="false" customHeight="false" outlineLevel="0" collapsed="false">
      <c r="A92" s="77" t="n">
        <v>2018</v>
      </c>
      <c r="B92" s="140" t="n">
        <v>259.571428571429</v>
      </c>
      <c r="C92" s="140" t="n">
        <v>291.6</v>
      </c>
      <c r="D92" s="140" t="n">
        <v>79.5</v>
      </c>
      <c r="E92" s="140" t="n">
        <v>117.777777777778</v>
      </c>
      <c r="F92" s="140" t="n">
        <v>27.05</v>
      </c>
      <c r="G92" s="140" t="n">
        <v>51.4318181818182</v>
      </c>
      <c r="H92" s="140" t="n">
        <v>405.8</v>
      </c>
      <c r="I92" s="140"/>
      <c r="J92" s="140" t="n">
        <v>140.5</v>
      </c>
      <c r="K92" s="140" t="n">
        <v>153.692307692308</v>
      </c>
      <c r="L92" s="127" t="n">
        <v>117.612903225806</v>
      </c>
    </row>
    <row r="93" customFormat="false" ht="12.75" hidden="false" customHeight="false" outlineLevel="0" collapsed="false">
      <c r="A93" s="77" t="n">
        <v>2019</v>
      </c>
      <c r="B93" s="140" t="n">
        <v>233.6875</v>
      </c>
      <c r="C93" s="140" t="n">
        <v>38</v>
      </c>
      <c r="D93" s="140" t="n">
        <v>173.25</v>
      </c>
      <c r="E93" s="140" t="n">
        <v>103.272727272727</v>
      </c>
      <c r="F93" s="140" t="n">
        <v>23.9411764705882</v>
      </c>
      <c r="G93" s="140" t="n">
        <v>58.6944444444444</v>
      </c>
      <c r="H93" s="140" t="n">
        <v>105.8</v>
      </c>
      <c r="I93" s="140"/>
      <c r="J93" s="140" t="n">
        <v>173</v>
      </c>
      <c r="K93" s="140" t="n">
        <v>133.375</v>
      </c>
      <c r="L93" s="127" t="n">
        <v>102.78640776699</v>
      </c>
    </row>
    <row r="94" customFormat="false" ht="12.75" hidden="false" customHeight="false" outlineLevel="0" collapsed="false">
      <c r="A94" s="77" t="n">
        <v>2020</v>
      </c>
      <c r="B94" s="140" t="n">
        <v>407</v>
      </c>
      <c r="C94" s="140" t="n">
        <v>55</v>
      </c>
      <c r="D94" s="140" t="n">
        <v>105.5</v>
      </c>
      <c r="E94" s="140"/>
      <c r="F94" s="140" t="n">
        <v>20.9</v>
      </c>
      <c r="G94" s="140" t="n">
        <v>74.7</v>
      </c>
      <c r="H94" s="140"/>
      <c r="I94" s="140"/>
      <c r="J94" s="140" t="n">
        <v>327.8</v>
      </c>
      <c r="K94" s="140" t="n">
        <v>151.333333333333</v>
      </c>
      <c r="L94" s="127" t="n">
        <v>111.241379310345</v>
      </c>
    </row>
    <row r="95" customFormat="false" ht="12.75" hidden="false" customHeight="false" outlineLevel="0" collapsed="false">
      <c r="A95" s="77" t="n">
        <v>2021</v>
      </c>
      <c r="B95" s="140" t="n">
        <v>303</v>
      </c>
      <c r="C95" s="140" t="n">
        <v>631.25</v>
      </c>
      <c r="D95" s="140" t="n">
        <v>242.333333333333</v>
      </c>
      <c r="E95" s="140" t="n">
        <v>64</v>
      </c>
      <c r="F95" s="140" t="n">
        <v>34.5294117647059</v>
      </c>
      <c r="G95" s="140" t="n">
        <v>83.7142857142857</v>
      </c>
      <c r="H95" s="140" t="n">
        <v>526</v>
      </c>
      <c r="I95" s="140"/>
      <c r="J95" s="140" t="n">
        <v>166.333333333333</v>
      </c>
      <c r="K95" s="140" t="n">
        <v>137.6</v>
      </c>
      <c r="L95" s="127" t="n">
        <v>153.658227848101</v>
      </c>
    </row>
    <row r="96" customFormat="false" ht="12.75" hidden="false" customHeight="false" outlineLevel="0" collapsed="false">
      <c r="A96" s="77" t="n">
        <v>2022</v>
      </c>
      <c r="B96" s="140" t="n">
        <v>323.666666666667</v>
      </c>
      <c r="C96" s="140" t="n">
        <v>435.333333333333</v>
      </c>
      <c r="D96" s="140" t="n">
        <v>161.6</v>
      </c>
      <c r="E96" s="140" t="n">
        <v>98.2222222222222</v>
      </c>
      <c r="F96" s="140" t="n">
        <v>47.0526315789474</v>
      </c>
      <c r="G96" s="140" t="n">
        <v>61.6170212765957</v>
      </c>
      <c r="H96" s="140" t="n">
        <v>234</v>
      </c>
      <c r="I96" s="140" t="n">
        <v>78</v>
      </c>
      <c r="J96" s="140" t="n">
        <v>279.75</v>
      </c>
      <c r="K96" s="140" t="n">
        <v>124.25</v>
      </c>
      <c r="L96" s="127" t="n">
        <v>126.357142857143</v>
      </c>
    </row>
    <row r="97" customFormat="false" ht="12.75" hidden="false" customHeight="false" outlineLevel="0" collapsed="false">
      <c r="A97" s="77" t="n">
        <v>2023</v>
      </c>
      <c r="B97" s="140" t="n">
        <v>273</v>
      </c>
      <c r="C97" s="140" t="n">
        <v>467</v>
      </c>
      <c r="D97" s="140" t="n">
        <v>181</v>
      </c>
      <c r="E97" s="140" t="n">
        <v>116</v>
      </c>
      <c r="F97" s="140" t="n">
        <v>38</v>
      </c>
      <c r="G97" s="140" t="n">
        <v>68</v>
      </c>
      <c r="H97" s="140" t="n">
        <v>308</v>
      </c>
      <c r="I97" s="140" t="n">
        <v>0</v>
      </c>
      <c r="J97" s="140" t="n">
        <v>176</v>
      </c>
      <c r="K97" s="140" t="n">
        <v>96</v>
      </c>
      <c r="L97" s="127" t="n">
        <f aca="false">AVERAGE(B97:K97)</f>
        <v>172.3</v>
      </c>
    </row>
    <row r="98" s="73" customFormat="true" ht="12" hidden="false" customHeight="false" outlineLevel="0" collapsed="false">
      <c r="A98" s="80"/>
      <c r="B98" s="89"/>
      <c r="C98" s="89"/>
      <c r="D98" s="89"/>
      <c r="E98" s="89"/>
      <c r="F98" s="89"/>
      <c r="G98" s="89"/>
      <c r="H98" s="89"/>
      <c r="I98" s="89"/>
      <c r="J98" s="89"/>
      <c r="K98" s="89"/>
      <c r="L98" s="141"/>
    </row>
    <row r="99" s="73" customFormat="true" ht="12" hidden="false" customHeight="false" outlineLevel="0" collapsed="false">
      <c r="A99" s="80"/>
      <c r="B99" s="89"/>
      <c r="C99" s="89"/>
      <c r="D99" s="89"/>
      <c r="E99" s="89"/>
      <c r="F99" s="89"/>
      <c r="G99" s="89"/>
      <c r="H99" s="89"/>
      <c r="I99" s="89"/>
      <c r="J99" s="89"/>
      <c r="K99" s="89"/>
      <c r="L99" s="141"/>
    </row>
    <row r="100" s="87" customFormat="true" ht="24" hidden="false" customHeight="false" outlineLevel="0" collapsed="false">
      <c r="A100" s="85" t="s">
        <v>23</v>
      </c>
      <c r="B100" s="139" t="s">
        <v>65</v>
      </c>
      <c r="C100" s="139" t="s">
        <v>66</v>
      </c>
      <c r="D100" s="139" t="s">
        <v>67</v>
      </c>
      <c r="E100" s="139" t="s">
        <v>68</v>
      </c>
      <c r="F100" s="139" t="s">
        <v>69</v>
      </c>
      <c r="G100" s="139" t="s">
        <v>70</v>
      </c>
      <c r="H100" s="139" t="s">
        <v>71</v>
      </c>
      <c r="I100" s="139" t="s">
        <v>72</v>
      </c>
      <c r="J100" s="139" t="s">
        <v>73</v>
      </c>
      <c r="K100" s="139" t="s">
        <v>74</v>
      </c>
      <c r="L100" s="139" t="s">
        <v>24</v>
      </c>
    </row>
    <row r="101" s="87" customFormat="true" ht="12" hidden="false" customHeight="false" outlineLevel="0" collapsed="false">
      <c r="A101" s="77" t="n">
        <v>1996</v>
      </c>
      <c r="B101" s="140" t="n">
        <v>65.25</v>
      </c>
      <c r="C101" s="140"/>
      <c r="D101" s="140" t="n">
        <v>1</v>
      </c>
      <c r="E101" s="140" t="n">
        <v>16</v>
      </c>
      <c r="F101" s="140"/>
      <c r="G101" s="140" t="n">
        <v>6.66666666666667</v>
      </c>
      <c r="H101" s="140" t="n">
        <v>1</v>
      </c>
      <c r="I101" s="140"/>
      <c r="J101" s="140"/>
      <c r="K101" s="140" t="n">
        <v>4</v>
      </c>
      <c r="L101" s="127" t="n">
        <f aca="false">EtabMoyNatio!E8</f>
        <v>16.6666666666667</v>
      </c>
    </row>
    <row r="102" s="87" customFormat="true" ht="12" hidden="false" customHeight="false" outlineLevel="0" collapsed="false">
      <c r="A102" s="77" t="n">
        <v>1997</v>
      </c>
      <c r="B102" s="140" t="n">
        <v>41</v>
      </c>
      <c r="C102" s="140" t="n">
        <v>139</v>
      </c>
      <c r="D102" s="140" t="n">
        <v>15.6666666666667</v>
      </c>
      <c r="E102" s="140" t="n">
        <v>12.2857142857143</v>
      </c>
      <c r="F102" s="140" t="n">
        <v>2</v>
      </c>
      <c r="G102" s="140" t="n">
        <v>48.9375</v>
      </c>
      <c r="H102" s="140"/>
      <c r="I102" s="140"/>
      <c r="J102" s="140"/>
      <c r="K102" s="140"/>
      <c r="L102" s="127" t="n">
        <f aca="false">EtabMoyNatio!E9</f>
        <v>35.7567567567568</v>
      </c>
    </row>
    <row r="103" s="87" customFormat="true" ht="12" hidden="false" customHeight="false" outlineLevel="0" collapsed="false">
      <c r="A103" s="77" t="n">
        <v>1998</v>
      </c>
      <c r="B103" s="140"/>
      <c r="C103" s="140" t="n">
        <v>123</v>
      </c>
      <c r="D103" s="140" t="n">
        <v>45.6666666666667</v>
      </c>
      <c r="E103" s="140" t="n">
        <v>6.25</v>
      </c>
      <c r="F103" s="140"/>
      <c r="G103" s="140" t="n">
        <v>7</v>
      </c>
      <c r="H103" s="140"/>
      <c r="I103" s="140"/>
      <c r="J103" s="140" t="n">
        <v>10</v>
      </c>
      <c r="K103" s="140"/>
      <c r="L103" s="127" t="n">
        <f aca="false">EtabMoyNatio!E10</f>
        <v>16.8260869565217</v>
      </c>
    </row>
    <row r="104" s="87" customFormat="true" ht="12" hidden="false" customHeight="false" outlineLevel="0" collapsed="false">
      <c r="A104" s="77" t="n">
        <v>1999</v>
      </c>
      <c r="B104" s="140" t="n">
        <v>44.25</v>
      </c>
      <c r="C104" s="140" t="n">
        <v>137.5</v>
      </c>
      <c r="D104" s="140" t="n">
        <v>45.3333333333333</v>
      </c>
      <c r="E104" s="140" t="n">
        <v>6.63636363636364</v>
      </c>
      <c r="F104" s="140" t="n">
        <v>4</v>
      </c>
      <c r="G104" s="140" t="n">
        <v>6.5</v>
      </c>
      <c r="H104" s="140" t="n">
        <v>86</v>
      </c>
      <c r="I104" s="140" t="n">
        <v>19</v>
      </c>
      <c r="J104" s="140" t="n">
        <v>4.5</v>
      </c>
      <c r="K104" s="140" t="n">
        <v>1</v>
      </c>
      <c r="L104" s="127" t="n">
        <f aca="false">EtabMoyNatio!E11</f>
        <v>19.375</v>
      </c>
    </row>
    <row r="105" s="87" customFormat="true" ht="12" hidden="false" customHeight="false" outlineLevel="0" collapsed="false">
      <c r="A105" s="77" t="n">
        <v>2000</v>
      </c>
      <c r="B105" s="140" t="n">
        <v>35.3333333333333</v>
      </c>
      <c r="C105" s="140" t="n">
        <v>166</v>
      </c>
      <c r="D105" s="140" t="n">
        <v>44.3333333333333</v>
      </c>
      <c r="E105" s="140" t="n">
        <v>18.9130434782609</v>
      </c>
      <c r="F105" s="140" t="n">
        <v>1</v>
      </c>
      <c r="G105" s="140" t="n">
        <v>31.7142857142857</v>
      </c>
      <c r="H105" s="140" t="n">
        <v>61.3333333333333</v>
      </c>
      <c r="I105" s="140"/>
      <c r="J105" s="140" t="n">
        <v>172.333333333333</v>
      </c>
      <c r="K105" s="140" t="n">
        <v>1</v>
      </c>
      <c r="L105" s="127" t="n">
        <f aca="false">EtabMoyNatio!E12</f>
        <v>47.1458333333333</v>
      </c>
    </row>
    <row r="106" s="74" customFormat="true" ht="12" hidden="false" customHeight="false" outlineLevel="0" collapsed="false">
      <c r="A106" s="77" t="n">
        <v>2001</v>
      </c>
      <c r="B106" s="140" t="n">
        <v>47.5</v>
      </c>
      <c r="C106" s="140" t="n">
        <v>28</v>
      </c>
      <c r="D106" s="140" t="n">
        <v>12.3333333333333</v>
      </c>
      <c r="E106" s="140" t="n">
        <v>17.95</v>
      </c>
      <c r="F106" s="140"/>
      <c r="G106" s="140" t="n">
        <v>17.4444444444444</v>
      </c>
      <c r="H106" s="140" t="n">
        <v>220.4</v>
      </c>
      <c r="I106" s="140" t="n">
        <v>329</v>
      </c>
      <c r="J106" s="140" t="n">
        <v>34.25</v>
      </c>
      <c r="K106" s="140"/>
      <c r="L106" s="127" t="n">
        <f aca="false">EtabMoyNatio!E13</f>
        <v>41.8032786885246</v>
      </c>
    </row>
    <row r="107" s="74" customFormat="true" ht="12" hidden="false" customHeight="false" outlineLevel="0" collapsed="false">
      <c r="A107" s="77" t="n">
        <v>2002</v>
      </c>
      <c r="B107" s="140" t="n">
        <v>94.75</v>
      </c>
      <c r="C107" s="140" t="n">
        <v>57.2857142857143</v>
      </c>
      <c r="D107" s="140" t="n">
        <v>88.8</v>
      </c>
      <c r="E107" s="140" t="n">
        <v>14.9333333333333</v>
      </c>
      <c r="F107" s="140" t="n">
        <v>1</v>
      </c>
      <c r="G107" s="140" t="n">
        <v>12.7777777777778</v>
      </c>
      <c r="H107" s="140" t="n">
        <v>270.75</v>
      </c>
      <c r="I107" s="140" t="n">
        <v>6</v>
      </c>
      <c r="J107" s="140" t="n">
        <v>29</v>
      </c>
      <c r="K107" s="140"/>
      <c r="L107" s="127" t="n">
        <f aca="false">EtabMoyNatio!E14</f>
        <v>53.8867924528302</v>
      </c>
    </row>
    <row r="108" s="74" customFormat="true" ht="12" hidden="false" customHeight="false" outlineLevel="0" collapsed="false">
      <c r="A108" s="77" t="n">
        <v>2003</v>
      </c>
      <c r="B108" s="140" t="n">
        <v>137.5</v>
      </c>
      <c r="C108" s="140" t="n">
        <v>215.5</v>
      </c>
      <c r="D108" s="140" t="n">
        <v>4.75</v>
      </c>
      <c r="E108" s="140" t="n">
        <v>18.4117647058824</v>
      </c>
      <c r="F108" s="140" t="n">
        <v>1.66666666666667</v>
      </c>
      <c r="G108" s="140" t="n">
        <v>18.3157894736842</v>
      </c>
      <c r="H108" s="140" t="n">
        <v>229.4</v>
      </c>
      <c r="I108" s="140"/>
      <c r="J108" s="140" t="n">
        <v>29</v>
      </c>
      <c r="K108" s="140" t="n">
        <v>11</v>
      </c>
      <c r="L108" s="127" t="n">
        <f aca="false">EtabMoyNatio!E15</f>
        <v>58.5245901639344</v>
      </c>
    </row>
    <row r="109" s="74" customFormat="true" ht="12" hidden="false" customHeight="false" outlineLevel="0" collapsed="false">
      <c r="A109" s="77" t="n">
        <v>2004</v>
      </c>
      <c r="B109" s="140" t="n">
        <v>92.2857142857143</v>
      </c>
      <c r="C109" s="140" t="n">
        <v>147.75</v>
      </c>
      <c r="D109" s="140" t="n">
        <v>47</v>
      </c>
      <c r="E109" s="140" t="n">
        <v>15.2</v>
      </c>
      <c r="F109" s="140" t="n">
        <v>1.2</v>
      </c>
      <c r="G109" s="140" t="n">
        <v>17.1052631578947</v>
      </c>
      <c r="H109" s="140" t="n">
        <v>18.6</v>
      </c>
      <c r="I109" s="140"/>
      <c r="J109" s="140" t="n">
        <v>33.8571428571429</v>
      </c>
      <c r="K109" s="140"/>
      <c r="L109" s="127" t="n">
        <f aca="false">EtabMoyNatio!E16</f>
        <v>35.5797101449275</v>
      </c>
    </row>
    <row r="110" s="74" customFormat="true" ht="12" hidden="false" customHeight="false" outlineLevel="0" collapsed="false">
      <c r="A110" s="77" t="n">
        <v>2005</v>
      </c>
      <c r="B110" s="140" t="n">
        <v>53.25</v>
      </c>
      <c r="C110" s="140" t="n">
        <v>51.6666666666667</v>
      </c>
      <c r="D110" s="140" t="n">
        <v>81.4</v>
      </c>
      <c r="E110" s="140" t="n">
        <v>21.4705882352941</v>
      </c>
      <c r="F110" s="140" t="n">
        <v>8.5</v>
      </c>
      <c r="G110" s="140" t="n">
        <v>23.2941176470588</v>
      </c>
      <c r="H110" s="140" t="n">
        <v>45</v>
      </c>
      <c r="I110" s="140"/>
      <c r="J110" s="140" t="n">
        <v>54</v>
      </c>
      <c r="K110" s="140" t="n">
        <v>108</v>
      </c>
      <c r="L110" s="127" t="n">
        <f aca="false">EtabMoyNatio!E17</f>
        <v>36.2456140350877</v>
      </c>
    </row>
    <row r="111" s="90" customFormat="true" ht="12" hidden="false" customHeight="false" outlineLevel="0" collapsed="false">
      <c r="A111" s="77" t="n">
        <v>2006</v>
      </c>
      <c r="B111" s="140" t="n">
        <v>102.25</v>
      </c>
      <c r="C111" s="140" t="n">
        <v>115.714285714286</v>
      </c>
      <c r="D111" s="140" t="n">
        <v>18.1428571428571</v>
      </c>
      <c r="E111" s="140" t="n">
        <v>17.2666666666667</v>
      </c>
      <c r="F111" s="140" t="n">
        <v>6.5</v>
      </c>
      <c r="G111" s="140" t="n">
        <v>20.68</v>
      </c>
      <c r="H111" s="140" t="n">
        <v>121</v>
      </c>
      <c r="I111" s="140" t="n">
        <v>10</v>
      </c>
      <c r="J111" s="140" t="n">
        <v>42</v>
      </c>
      <c r="K111" s="140"/>
      <c r="L111" s="127" t="n">
        <f aca="false">EtabMoyNatio!E18</f>
        <v>38.2537313432836</v>
      </c>
    </row>
    <row r="112" s="74" customFormat="true" ht="12" hidden="false" customHeight="false" outlineLevel="0" collapsed="false">
      <c r="A112" s="77" t="n">
        <v>2007</v>
      </c>
      <c r="B112" s="140" t="n">
        <v>65.25</v>
      </c>
      <c r="C112" s="140" t="n">
        <v>168</v>
      </c>
      <c r="D112" s="140" t="n">
        <v>8</v>
      </c>
      <c r="E112" s="140" t="n">
        <v>26.5</v>
      </c>
      <c r="F112" s="140" t="n">
        <v>11</v>
      </c>
      <c r="G112" s="140" t="n">
        <v>20.0740740740741</v>
      </c>
      <c r="H112" s="140" t="n">
        <v>31.8</v>
      </c>
      <c r="I112" s="140" t="n">
        <v>5</v>
      </c>
      <c r="J112" s="140" t="n">
        <v>13</v>
      </c>
      <c r="K112" s="140"/>
      <c r="L112" s="127" t="n">
        <f aca="false">EtabMoyNatio!E19</f>
        <v>29.2181818181818</v>
      </c>
    </row>
    <row r="113" s="73" customFormat="true" ht="12" hidden="false" customHeight="false" outlineLevel="0" collapsed="false">
      <c r="A113" s="77" t="n">
        <v>2008</v>
      </c>
      <c r="B113" s="140" t="n">
        <v>67</v>
      </c>
      <c r="C113" s="140" t="n">
        <v>241</v>
      </c>
      <c r="D113" s="140" t="n">
        <v>63.7142857142857</v>
      </c>
      <c r="E113" s="140" t="n">
        <v>9.5</v>
      </c>
      <c r="F113" s="140" t="n">
        <v>29</v>
      </c>
      <c r="G113" s="140" t="n">
        <v>23.6</v>
      </c>
      <c r="H113" s="140" t="n">
        <v>32</v>
      </c>
      <c r="I113" s="140" t="n">
        <v>4</v>
      </c>
      <c r="J113" s="140" t="n">
        <v>9.33333333333333</v>
      </c>
      <c r="K113" s="140" t="n">
        <v>30</v>
      </c>
      <c r="L113" s="127" t="n">
        <f aca="false">EtabMoyNatio!E20</f>
        <v>39.2786885245902</v>
      </c>
    </row>
    <row r="114" s="73" customFormat="true" ht="12" hidden="false" customHeight="false" outlineLevel="0" collapsed="false">
      <c r="A114" s="77" t="n">
        <v>2009</v>
      </c>
      <c r="B114" s="140" t="n">
        <v>91</v>
      </c>
      <c r="C114" s="140" t="n">
        <v>228</v>
      </c>
      <c r="D114" s="140" t="n">
        <v>12.25</v>
      </c>
      <c r="E114" s="140" t="n">
        <v>23.2</v>
      </c>
      <c r="F114" s="140" t="n">
        <v>23</v>
      </c>
      <c r="G114" s="140" t="n">
        <v>29.7647058823529</v>
      </c>
      <c r="H114" s="140" t="n">
        <v>5</v>
      </c>
      <c r="I114" s="140"/>
      <c r="J114" s="140" t="n">
        <v>122</v>
      </c>
      <c r="K114" s="140" t="n">
        <v>4</v>
      </c>
      <c r="L114" s="127" t="n">
        <f aca="false">EtabMoyNatio!E21</f>
        <v>53.4464285714286</v>
      </c>
    </row>
    <row r="115" s="73" customFormat="true" ht="12" hidden="false" customHeight="false" outlineLevel="0" collapsed="false">
      <c r="A115" s="77" t="n">
        <v>2010</v>
      </c>
      <c r="B115" s="140" t="n">
        <v>148.75</v>
      </c>
      <c r="C115" s="140" t="n">
        <v>6</v>
      </c>
      <c r="D115" s="140" t="n">
        <v>16.1428571428571</v>
      </c>
      <c r="E115" s="140" t="n">
        <v>22</v>
      </c>
      <c r="F115" s="140" t="n">
        <v>1</v>
      </c>
      <c r="G115" s="140" t="n">
        <v>24.5555555555556</v>
      </c>
      <c r="H115" s="140"/>
      <c r="I115" s="140"/>
      <c r="J115" s="140" t="n">
        <v>54</v>
      </c>
      <c r="K115" s="140" t="n">
        <v>7</v>
      </c>
      <c r="L115" s="127" t="n">
        <f aca="false">EtabMoyNatio!E22</f>
        <v>32.953488372093</v>
      </c>
    </row>
    <row r="116" s="73" customFormat="true" ht="12" hidden="false" customHeight="false" outlineLevel="0" collapsed="false">
      <c r="A116" s="77" t="n">
        <v>2011</v>
      </c>
      <c r="B116" s="140" t="n">
        <v>150.833333333333</v>
      </c>
      <c r="C116" s="140" t="n">
        <v>138.5</v>
      </c>
      <c r="D116" s="140" t="n">
        <v>23.6666666666667</v>
      </c>
      <c r="E116" s="140" t="n">
        <v>10.3125</v>
      </c>
      <c r="F116" s="140" t="n">
        <v>16.3333333333333</v>
      </c>
      <c r="G116" s="140" t="n">
        <v>24.1052631578947</v>
      </c>
      <c r="H116" s="140" t="n">
        <v>67</v>
      </c>
      <c r="I116" s="140"/>
      <c r="J116" s="140" t="n">
        <v>16.5</v>
      </c>
      <c r="K116" s="140"/>
      <c r="L116" s="127" t="n">
        <f aca="false">EtabMoyNatio!E23</f>
        <v>41.2456140350877</v>
      </c>
    </row>
    <row r="117" s="73" customFormat="true" ht="12" hidden="false" customHeight="false" outlineLevel="0" collapsed="false">
      <c r="A117" s="77" t="n">
        <v>2012</v>
      </c>
      <c r="B117" s="140" t="n">
        <v>77.6</v>
      </c>
      <c r="C117" s="140" t="n">
        <v>4</v>
      </c>
      <c r="D117" s="140" t="n">
        <v>149</v>
      </c>
      <c r="E117" s="140" t="n">
        <v>50.4444444444444</v>
      </c>
      <c r="F117" s="140" t="n">
        <v>2.75</v>
      </c>
      <c r="G117" s="140" t="n">
        <v>19.9677419354839</v>
      </c>
      <c r="H117" s="140" t="n">
        <v>307.666666666667</v>
      </c>
      <c r="I117" s="140"/>
      <c r="J117" s="140" t="n">
        <v>34.625</v>
      </c>
      <c r="K117" s="140" t="n">
        <v>29</v>
      </c>
      <c r="L117" s="127" t="n">
        <f aca="false">EtabMoyNatio!E24</f>
        <v>47.8181818181818</v>
      </c>
    </row>
    <row r="118" s="73" customFormat="true" ht="12" hidden="false" customHeight="false" outlineLevel="0" collapsed="false">
      <c r="A118" s="77" t="n">
        <v>2013</v>
      </c>
      <c r="B118" s="140" t="n">
        <v>158.5</v>
      </c>
      <c r="C118" s="140" t="n">
        <v>250.25</v>
      </c>
      <c r="D118" s="140" t="n">
        <v>14</v>
      </c>
      <c r="E118" s="140" t="n">
        <v>16</v>
      </c>
      <c r="F118" s="140" t="n">
        <v>1.5</v>
      </c>
      <c r="G118" s="140" t="n">
        <v>52.7878787878788</v>
      </c>
      <c r="H118" s="140" t="n">
        <v>225</v>
      </c>
      <c r="I118" s="140"/>
      <c r="J118" s="140" t="n">
        <v>7.4</v>
      </c>
      <c r="K118" s="140"/>
      <c r="L118" s="127" t="n">
        <v>75.2985074626866</v>
      </c>
    </row>
    <row r="119" s="73" customFormat="true" ht="12" hidden="false" customHeight="false" outlineLevel="0" collapsed="false">
      <c r="A119" s="77" t="n">
        <v>2014</v>
      </c>
      <c r="B119" s="140" t="n">
        <v>138.142857142857</v>
      </c>
      <c r="C119" s="140" t="n">
        <v>49</v>
      </c>
      <c r="D119" s="140" t="n">
        <v>24.5</v>
      </c>
      <c r="E119" s="140" t="n">
        <v>30</v>
      </c>
      <c r="F119" s="140" t="n">
        <v>29.6666666666667</v>
      </c>
      <c r="G119" s="140" t="n">
        <v>43.125</v>
      </c>
      <c r="H119" s="140" t="n">
        <v>327.333333333333</v>
      </c>
      <c r="I119" s="140"/>
      <c r="J119" s="140" t="n">
        <v>42.7</v>
      </c>
      <c r="K119" s="140"/>
      <c r="L119" s="127" t="n">
        <v>64.4769230769231</v>
      </c>
    </row>
    <row r="120" s="73" customFormat="true" ht="12" hidden="false" customHeight="false" outlineLevel="0" collapsed="false">
      <c r="A120" s="77" t="n">
        <v>2015</v>
      </c>
      <c r="B120" s="140" t="n">
        <v>89.1428571428571</v>
      </c>
      <c r="C120" s="140" t="n">
        <v>55.6666666666667</v>
      </c>
      <c r="D120" s="140" t="n">
        <v>10</v>
      </c>
      <c r="E120" s="140" t="n">
        <v>68</v>
      </c>
      <c r="F120" s="140" t="n">
        <v>32</v>
      </c>
      <c r="G120" s="140" t="n">
        <v>22.8285714285714</v>
      </c>
      <c r="H120" s="140" t="n">
        <v>349</v>
      </c>
      <c r="I120" s="140" t="n">
        <v>1</v>
      </c>
      <c r="J120" s="140" t="n">
        <v>79</v>
      </c>
      <c r="K120" s="140"/>
      <c r="L120" s="127" t="n">
        <v>49.1969696969697</v>
      </c>
    </row>
    <row r="121" s="73" customFormat="true" ht="12" hidden="false" customHeight="false" outlineLevel="0" collapsed="false">
      <c r="A121" s="77" t="n">
        <v>2016</v>
      </c>
      <c r="B121" s="140" t="n">
        <v>127.166666666667</v>
      </c>
      <c r="C121" s="140" t="n">
        <v>18.5</v>
      </c>
      <c r="D121" s="140" t="n">
        <v>19.8</v>
      </c>
      <c r="E121" s="140" t="n">
        <v>30.6</v>
      </c>
      <c r="F121" s="140" t="n">
        <v>19</v>
      </c>
      <c r="G121" s="140" t="n">
        <v>30.2045454545455</v>
      </c>
      <c r="H121" s="140" t="n">
        <v>114</v>
      </c>
      <c r="I121" s="140" t="n">
        <v>12</v>
      </c>
      <c r="J121" s="140" t="n">
        <v>32.6666666666667</v>
      </c>
      <c r="K121" s="140" t="n">
        <v>9</v>
      </c>
      <c r="L121" s="127" t="n">
        <v>36.3214285714286</v>
      </c>
    </row>
    <row r="122" s="73" customFormat="true" ht="12" hidden="false" customHeight="false" outlineLevel="0" collapsed="false">
      <c r="A122" s="77" t="n">
        <v>2017</v>
      </c>
      <c r="B122" s="140" t="n">
        <v>142.625</v>
      </c>
      <c r="C122" s="140" t="n">
        <v>12.6666666666667</v>
      </c>
      <c r="D122" s="140" t="n">
        <v>31.6666666666667</v>
      </c>
      <c r="E122" s="140" t="n">
        <v>34</v>
      </c>
      <c r="F122" s="140" t="n">
        <v>9.8</v>
      </c>
      <c r="G122" s="140" t="n">
        <v>21.0512820512821</v>
      </c>
      <c r="H122" s="140"/>
      <c r="I122" s="140" t="n">
        <v>14.5</v>
      </c>
      <c r="J122" s="140" t="n">
        <v>31.1111111111111</v>
      </c>
      <c r="K122" s="140" t="n">
        <v>120</v>
      </c>
      <c r="L122" s="127" t="n">
        <v>37.4186046511628</v>
      </c>
    </row>
    <row r="123" s="73" customFormat="true" ht="12" hidden="false" customHeight="false" outlineLevel="0" collapsed="false">
      <c r="A123" s="77" t="n">
        <v>2018</v>
      </c>
      <c r="B123" s="140" t="n">
        <v>114.222222222222</v>
      </c>
      <c r="C123" s="140" t="n">
        <v>26</v>
      </c>
      <c r="D123" s="140" t="n">
        <v>17.3333333333333</v>
      </c>
      <c r="E123" s="140" t="n">
        <v>31</v>
      </c>
      <c r="F123" s="140" t="n">
        <v>10.2857142857143</v>
      </c>
      <c r="G123" s="140" t="n">
        <v>41.0571428571429</v>
      </c>
      <c r="H123" s="140" t="n">
        <v>55.3333333333333</v>
      </c>
      <c r="I123" s="140" t="n">
        <v>7</v>
      </c>
      <c r="J123" s="140" t="n">
        <v>52</v>
      </c>
      <c r="K123" s="140"/>
      <c r="L123" s="127" t="n">
        <v>43.2207792207792</v>
      </c>
    </row>
    <row r="124" customFormat="false" ht="12.75" hidden="false" customHeight="false" outlineLevel="0" collapsed="false">
      <c r="A124" s="77" t="n">
        <v>2019</v>
      </c>
      <c r="B124" s="140" t="n">
        <v>95.6363636363636</v>
      </c>
      <c r="C124" s="140" t="n">
        <v>22.7647058823529</v>
      </c>
      <c r="D124" s="140" t="n">
        <v>16.8571428571429</v>
      </c>
      <c r="E124" s="140" t="n">
        <v>52.7142857142857</v>
      </c>
      <c r="F124" s="140" t="n">
        <v>13.3846153846154</v>
      </c>
      <c r="G124" s="140" t="n">
        <v>44.2045454545455</v>
      </c>
      <c r="H124" s="140" t="n">
        <v>8</v>
      </c>
      <c r="I124" s="140"/>
      <c r="J124" s="140" t="n">
        <v>15.1111111111111</v>
      </c>
      <c r="K124" s="140" t="n">
        <v>17</v>
      </c>
      <c r="L124" s="127" t="n">
        <v>36.1487603305785</v>
      </c>
    </row>
    <row r="125" customFormat="false" ht="12.75" hidden="false" customHeight="false" outlineLevel="0" collapsed="false">
      <c r="A125" s="91" t="n">
        <v>2020</v>
      </c>
      <c r="B125" s="142" t="n">
        <v>221.6</v>
      </c>
      <c r="C125" s="142" t="n">
        <v>100</v>
      </c>
      <c r="D125" s="142" t="n">
        <v>16.1111111111111</v>
      </c>
      <c r="E125" s="142"/>
      <c r="F125" s="142" t="n">
        <v>20</v>
      </c>
      <c r="G125" s="142" t="n">
        <v>41.7272727272727</v>
      </c>
      <c r="H125" s="142" t="n">
        <v>310.5</v>
      </c>
      <c r="I125" s="142" t="n">
        <v>16</v>
      </c>
      <c r="J125" s="142" t="n">
        <v>69.6666666666667</v>
      </c>
      <c r="K125" s="142" t="n">
        <v>10</v>
      </c>
      <c r="L125" s="127" t="n">
        <v>81.3157894736842</v>
      </c>
    </row>
    <row r="126" customFormat="false" ht="12.75" hidden="false" customHeight="false" outlineLevel="0" collapsed="false">
      <c r="A126" s="91" t="n">
        <v>2021</v>
      </c>
      <c r="B126" s="142" t="n">
        <v>143.75</v>
      </c>
      <c r="C126" s="142" t="n">
        <v>70</v>
      </c>
      <c r="D126" s="142" t="n">
        <v>49</v>
      </c>
      <c r="E126" s="142" t="n">
        <v>24</v>
      </c>
      <c r="F126" s="142" t="n">
        <v>11.5</v>
      </c>
      <c r="G126" s="142" t="n">
        <v>37.03125</v>
      </c>
      <c r="H126" s="142"/>
      <c r="I126" s="142"/>
      <c r="J126" s="142" t="n">
        <v>49.75</v>
      </c>
      <c r="K126" s="142" t="n">
        <v>14.5</v>
      </c>
      <c r="L126" s="127" t="n">
        <v>52.8679245283019</v>
      </c>
    </row>
    <row r="127" customFormat="false" ht="12.75" hidden="false" customHeight="false" outlineLevel="0" collapsed="false">
      <c r="A127" s="91" t="n">
        <v>2022</v>
      </c>
      <c r="B127" s="142" t="n">
        <v>224.809523809524</v>
      </c>
      <c r="C127" s="142" t="n">
        <v>20.8</v>
      </c>
      <c r="D127" s="142" t="n">
        <v>179.333333333333</v>
      </c>
      <c r="E127" s="142" t="n">
        <v>37.6666666666667</v>
      </c>
      <c r="F127" s="142" t="n">
        <v>27.875</v>
      </c>
      <c r="G127" s="142" t="n">
        <v>67.7142857142857</v>
      </c>
      <c r="H127" s="142" t="n">
        <v>49</v>
      </c>
      <c r="I127" s="142"/>
      <c r="J127" s="142" t="n">
        <v>85.4</v>
      </c>
      <c r="K127" s="142" t="n">
        <v>662</v>
      </c>
      <c r="L127" s="127" t="n">
        <v>108.941860465116</v>
      </c>
    </row>
    <row r="128" customFormat="false" ht="12.75" hidden="false" customHeight="false" outlineLevel="0" collapsed="false">
      <c r="A128" s="91" t="n">
        <v>2023</v>
      </c>
      <c r="B128" s="142" t="n">
        <v>213</v>
      </c>
      <c r="C128" s="142" t="n">
        <v>57</v>
      </c>
      <c r="D128" s="142" t="n">
        <v>33</v>
      </c>
      <c r="E128" s="142" t="n">
        <v>50</v>
      </c>
      <c r="F128" s="142" t="n">
        <v>21</v>
      </c>
      <c r="G128" s="142" t="n">
        <v>34</v>
      </c>
      <c r="H128" s="142" t="n">
        <v>116</v>
      </c>
      <c r="I128" s="142" t="n">
        <v>0</v>
      </c>
      <c r="J128" s="142" t="n">
        <v>30</v>
      </c>
      <c r="K128" s="142" t="n">
        <v>60</v>
      </c>
      <c r="L128" s="127" t="n">
        <f aca="false">AVERAGE(B128:K128)</f>
        <v>61.4</v>
      </c>
    </row>
    <row r="129" s="73" customFormat="true" ht="12" hidden="false" customHeight="false" outlineLevel="0" collapsed="false">
      <c r="A129" s="91"/>
      <c r="B129" s="142"/>
      <c r="C129" s="142"/>
      <c r="D129" s="142"/>
      <c r="E129" s="142"/>
      <c r="F129" s="142"/>
      <c r="G129" s="142"/>
      <c r="H129" s="142"/>
      <c r="I129" s="142"/>
      <c r="J129" s="142"/>
      <c r="K129" s="142"/>
      <c r="L129" s="143"/>
    </row>
    <row r="130" s="73" customFormat="true" ht="12" hidden="false" customHeight="false" outlineLevel="0" collapsed="false">
      <c r="A130" s="93"/>
      <c r="B130" s="144"/>
      <c r="C130" s="144"/>
      <c r="D130" s="144"/>
      <c r="E130" s="144"/>
      <c r="F130" s="144"/>
      <c r="G130" s="144"/>
      <c r="H130" s="144"/>
      <c r="I130" s="144"/>
      <c r="J130" s="144"/>
      <c r="K130" s="144"/>
      <c r="L130" s="145"/>
    </row>
    <row r="131" s="87" customFormat="true" ht="24" hidden="false" customHeight="false" outlineLevel="0" collapsed="false">
      <c r="A131" s="85" t="s">
        <v>75</v>
      </c>
      <c r="B131" s="139" t="s">
        <v>65</v>
      </c>
      <c r="C131" s="139" t="s">
        <v>66</v>
      </c>
      <c r="D131" s="139" t="s">
        <v>67</v>
      </c>
      <c r="E131" s="139" t="s">
        <v>68</v>
      </c>
      <c r="F131" s="139" t="s">
        <v>69</v>
      </c>
      <c r="G131" s="139" t="s">
        <v>70</v>
      </c>
      <c r="H131" s="139" t="s">
        <v>71</v>
      </c>
      <c r="I131" s="139" t="s">
        <v>72</v>
      </c>
      <c r="J131" s="139" t="s">
        <v>73</v>
      </c>
      <c r="K131" s="139" t="s">
        <v>74</v>
      </c>
      <c r="L131" s="139" t="s">
        <v>24</v>
      </c>
    </row>
    <row r="132" s="87" customFormat="true" ht="12" hidden="false" customHeight="false" outlineLevel="0" collapsed="false">
      <c r="A132" s="77" t="n">
        <v>1996</v>
      </c>
      <c r="B132" s="140" t="n">
        <v>184.4</v>
      </c>
      <c r="C132" s="140" t="n">
        <v>273.942857142857</v>
      </c>
      <c r="D132" s="140" t="n">
        <v>116.28</v>
      </c>
      <c r="E132" s="140" t="n">
        <v>45.7153284671533</v>
      </c>
      <c r="F132" s="140" t="n">
        <v>19.7692307692308</v>
      </c>
      <c r="G132" s="140" t="n">
        <v>46.3888888888889</v>
      </c>
      <c r="H132" s="140" t="n">
        <v>150.375</v>
      </c>
      <c r="I132" s="140"/>
      <c r="J132" s="140" t="n">
        <v>104.304347826087</v>
      </c>
      <c r="K132" s="140" t="n">
        <v>113</v>
      </c>
      <c r="L132" s="127" t="n">
        <f aca="false">EtabMoyNatio!F8</f>
        <v>94.7557251908397</v>
      </c>
    </row>
    <row r="133" s="87" customFormat="true" ht="12" hidden="false" customHeight="false" outlineLevel="0" collapsed="false">
      <c r="A133" s="77" t="n">
        <v>1997</v>
      </c>
      <c r="B133" s="140" t="n">
        <v>125.714285714286</v>
      </c>
      <c r="C133" s="140" t="n">
        <v>295.685714285714</v>
      </c>
      <c r="D133" s="140" t="n">
        <v>125.101694915254</v>
      </c>
      <c r="E133" s="140" t="n">
        <v>37.635593220339</v>
      </c>
      <c r="F133" s="140" t="n">
        <v>5</v>
      </c>
      <c r="G133" s="140" t="n">
        <v>41.9166666666667</v>
      </c>
      <c r="H133" s="140" t="n">
        <v>163.333333333333</v>
      </c>
      <c r="I133" s="140" t="n">
        <v>66.6</v>
      </c>
      <c r="J133" s="140" t="n">
        <v>206</v>
      </c>
      <c r="K133" s="140"/>
      <c r="L133" s="127" t="n">
        <f aca="false">EtabMoyNatio!F9</f>
        <v>101.730120481928</v>
      </c>
    </row>
    <row r="134" s="87" customFormat="true" ht="12" hidden="false" customHeight="false" outlineLevel="0" collapsed="false">
      <c r="A134" s="77" t="n">
        <v>1998</v>
      </c>
      <c r="B134" s="140" t="n">
        <v>269.166666666667</v>
      </c>
      <c r="C134" s="140" t="n">
        <v>246.525</v>
      </c>
      <c r="D134" s="140" t="n">
        <v>132.036363636364</v>
      </c>
      <c r="E134" s="140" t="n">
        <v>49.6595744680851</v>
      </c>
      <c r="F134" s="140" t="n">
        <v>6.38461538461539</v>
      </c>
      <c r="G134" s="140" t="n">
        <v>43.7142857142857</v>
      </c>
      <c r="H134" s="140" t="n">
        <v>248.55</v>
      </c>
      <c r="I134" s="140" t="n">
        <v>41</v>
      </c>
      <c r="J134" s="140" t="n">
        <v>122.090909090909</v>
      </c>
      <c r="K134" s="140" t="n">
        <v>187.333333333333</v>
      </c>
      <c r="L134" s="127" t="n">
        <f aca="false">EtabMoyNatio!F10</f>
        <v>102.296629213483</v>
      </c>
    </row>
    <row r="135" s="87" customFormat="true" ht="12" hidden="false" customHeight="false" outlineLevel="0" collapsed="false">
      <c r="A135" s="77" t="n">
        <v>1999</v>
      </c>
      <c r="B135" s="140" t="n">
        <v>172.352941176471</v>
      </c>
      <c r="C135" s="140" t="n">
        <v>326.615384615385</v>
      </c>
      <c r="D135" s="140" t="n">
        <v>131.59509202454</v>
      </c>
      <c r="E135" s="140" t="n">
        <v>46.1319444444444</v>
      </c>
      <c r="F135" s="140" t="n">
        <v>6.19047619047619</v>
      </c>
      <c r="G135" s="140" t="n">
        <v>61.3703703703704</v>
      </c>
      <c r="H135" s="140" t="n">
        <v>203.827586206897</v>
      </c>
      <c r="I135" s="140" t="n">
        <v>19</v>
      </c>
      <c r="J135" s="140" t="n">
        <v>92.390243902439</v>
      </c>
      <c r="K135" s="140" t="n">
        <v>32.3333333333333</v>
      </c>
      <c r="L135" s="127" t="n">
        <f aca="false">EtabMoyNatio!F11</f>
        <v>103.146110056926</v>
      </c>
    </row>
    <row r="136" s="87" customFormat="true" ht="12" hidden="false" customHeight="false" outlineLevel="0" collapsed="false">
      <c r="A136" s="77" t="n">
        <v>2000</v>
      </c>
      <c r="B136" s="140" t="n">
        <v>319</v>
      </c>
      <c r="C136" s="140" t="n">
        <v>305.65</v>
      </c>
      <c r="D136" s="140" t="n">
        <v>137.646551724138</v>
      </c>
      <c r="E136" s="140" t="n">
        <v>62.9</v>
      </c>
      <c r="F136" s="140" t="n">
        <v>4.82142857142857</v>
      </c>
      <c r="G136" s="140" t="n">
        <v>65.3863636363636</v>
      </c>
      <c r="H136" s="140" t="n">
        <v>286.8</v>
      </c>
      <c r="I136" s="140" t="n">
        <v>17.5</v>
      </c>
      <c r="J136" s="140" t="n">
        <v>172.292682926829</v>
      </c>
      <c r="K136" s="140" t="n">
        <v>67.6666666666667</v>
      </c>
      <c r="L136" s="127" t="n">
        <f aca="false">EtabMoyNatio!F12</f>
        <v>118.78007518797</v>
      </c>
    </row>
    <row r="137" s="74" customFormat="true" ht="12" hidden="false" customHeight="false" outlineLevel="0" collapsed="false">
      <c r="A137" s="77" t="n">
        <v>2001</v>
      </c>
      <c r="B137" s="140" t="n">
        <v>289.875</v>
      </c>
      <c r="C137" s="140" t="n">
        <v>305.116279069767</v>
      </c>
      <c r="D137" s="140" t="n">
        <v>192.288</v>
      </c>
      <c r="E137" s="140" t="n">
        <v>59.1965811965812</v>
      </c>
      <c r="F137" s="140" t="n">
        <v>22.9428571428571</v>
      </c>
      <c r="G137" s="140" t="n">
        <v>53.8936170212766</v>
      </c>
      <c r="H137" s="140" t="n">
        <v>245.4</v>
      </c>
      <c r="I137" s="140" t="n">
        <v>148.2</v>
      </c>
      <c r="J137" s="140" t="n">
        <v>139.368421052632</v>
      </c>
      <c r="K137" s="140" t="n">
        <v>271.5</v>
      </c>
      <c r="L137" s="127" t="n">
        <f aca="false">EtabMoyNatio!F13</f>
        <v>135.611111111111</v>
      </c>
    </row>
    <row r="138" s="74" customFormat="true" ht="12" hidden="false" customHeight="false" outlineLevel="0" collapsed="false">
      <c r="A138" s="77" t="n">
        <v>2002</v>
      </c>
      <c r="B138" s="140" t="n">
        <v>322.052631578947</v>
      </c>
      <c r="C138" s="140" t="n">
        <v>293.032258064516</v>
      </c>
      <c r="D138" s="140" t="n">
        <v>198.615384615385</v>
      </c>
      <c r="E138" s="140" t="n">
        <v>73.2252252252252</v>
      </c>
      <c r="F138" s="140" t="n">
        <v>16.92</v>
      </c>
      <c r="G138" s="140" t="n">
        <v>86.5375</v>
      </c>
      <c r="H138" s="140" t="n">
        <v>317.6</v>
      </c>
      <c r="I138" s="140" t="n">
        <v>94.7142857142857</v>
      </c>
      <c r="J138" s="140" t="n">
        <v>172.487804878049</v>
      </c>
      <c r="K138" s="140" t="n">
        <v>105.952380952381</v>
      </c>
      <c r="L138" s="127" t="n">
        <f aca="false">EtabMoyNatio!F14</f>
        <v>149.748414376321</v>
      </c>
    </row>
    <row r="139" s="74" customFormat="true" ht="12" hidden="false" customHeight="false" outlineLevel="0" collapsed="false">
      <c r="A139" s="77" t="n">
        <v>2003</v>
      </c>
      <c r="B139" s="140" t="n">
        <v>237.5</v>
      </c>
      <c r="C139" s="140" t="n">
        <v>312.942857142857</v>
      </c>
      <c r="D139" s="140" t="n">
        <v>224.589743589744</v>
      </c>
      <c r="E139" s="140" t="n">
        <v>67.9636363636364</v>
      </c>
      <c r="F139" s="140" t="n">
        <v>7.66666666666667</v>
      </c>
      <c r="G139" s="140" t="n">
        <v>47.9090909090909</v>
      </c>
      <c r="H139" s="140" t="n">
        <v>260.941176470588</v>
      </c>
      <c r="I139" s="140" t="n">
        <v>253.8</v>
      </c>
      <c r="J139" s="140" t="n">
        <v>194.155555555556</v>
      </c>
      <c r="K139" s="140" t="n">
        <v>103.75</v>
      </c>
      <c r="L139" s="127" t="n">
        <f aca="false">EtabMoyNatio!F15</f>
        <v>146.50395256917</v>
      </c>
    </row>
    <row r="140" s="74" customFormat="true" ht="12" hidden="false" customHeight="false" outlineLevel="0" collapsed="false">
      <c r="A140" s="77" t="n">
        <v>2004</v>
      </c>
      <c r="B140" s="140" t="n">
        <v>272.434782608696</v>
      </c>
      <c r="C140" s="140" t="n">
        <v>353.736842105263</v>
      </c>
      <c r="D140" s="140" t="n">
        <v>185.691729323308</v>
      </c>
      <c r="E140" s="140" t="n">
        <v>87.1869918699187</v>
      </c>
      <c r="F140" s="140" t="n">
        <v>36.0263157894737</v>
      </c>
      <c r="G140" s="140" t="n">
        <v>54.7395833333333</v>
      </c>
      <c r="H140" s="140" t="n">
        <v>275.62962962963</v>
      </c>
      <c r="I140" s="140" t="n">
        <v>90.5</v>
      </c>
      <c r="J140" s="140" t="n">
        <v>234.75</v>
      </c>
      <c r="K140" s="140" t="n">
        <v>257.666666666667</v>
      </c>
      <c r="L140" s="127" t="n">
        <f aca="false">EtabMoyNatio!F16</f>
        <v>142.436265709156</v>
      </c>
    </row>
    <row r="141" s="74" customFormat="true" ht="12" hidden="false" customHeight="false" outlineLevel="0" collapsed="false">
      <c r="A141" s="77" t="n">
        <v>2005</v>
      </c>
      <c r="B141" s="140" t="n">
        <v>346.590909090909</v>
      </c>
      <c r="C141" s="140" t="n">
        <v>330.025641025641</v>
      </c>
      <c r="D141" s="140" t="n">
        <v>201.298507462687</v>
      </c>
      <c r="E141" s="140" t="n">
        <v>54.8196721311475</v>
      </c>
      <c r="F141" s="140" t="n">
        <v>15.5964912280702</v>
      </c>
      <c r="G141" s="140" t="n">
        <v>73.5588235294118</v>
      </c>
      <c r="H141" s="140" t="n">
        <v>340</v>
      </c>
      <c r="I141" s="140" t="n">
        <v>98.1111111111111</v>
      </c>
      <c r="J141" s="140" t="n">
        <v>155.034482758621</v>
      </c>
      <c r="K141" s="140" t="n">
        <v>161.142857142857</v>
      </c>
      <c r="L141" s="127" t="n">
        <f aca="false">EtabMoyNatio!F17</f>
        <v>142.616788321168</v>
      </c>
    </row>
    <row r="142" s="90" customFormat="true" ht="12" hidden="false" customHeight="false" outlineLevel="0" collapsed="false">
      <c r="A142" s="77" t="n">
        <v>2006</v>
      </c>
      <c r="B142" s="140" t="n">
        <v>381.724137931035</v>
      </c>
      <c r="C142" s="140" t="n">
        <v>318.763157894737</v>
      </c>
      <c r="D142" s="140" t="n">
        <v>188.5390625</v>
      </c>
      <c r="E142" s="140" t="n">
        <v>75.8547008547009</v>
      </c>
      <c r="F142" s="140" t="n">
        <v>26.0980392156863</v>
      </c>
      <c r="G142" s="140" t="n">
        <v>76.7573529411765</v>
      </c>
      <c r="H142" s="140" t="n">
        <v>169.457142857143</v>
      </c>
      <c r="I142" s="140" t="n">
        <v>107.090909090909</v>
      </c>
      <c r="J142" s="140" t="n">
        <v>190.763157894737</v>
      </c>
      <c r="K142" s="140" t="n">
        <v>138</v>
      </c>
      <c r="L142" s="127" t="n">
        <f aca="false">EtabMoyNatio!F18</f>
        <v>140.800681431005</v>
      </c>
    </row>
    <row r="143" s="74" customFormat="true" ht="12" hidden="false" customHeight="false" outlineLevel="0" collapsed="false">
      <c r="A143" s="77" t="n">
        <v>2007</v>
      </c>
      <c r="B143" s="140" t="n">
        <v>357.521739130435</v>
      </c>
      <c r="C143" s="140" t="n">
        <v>411.173913043478</v>
      </c>
      <c r="D143" s="140" t="n">
        <v>188.223404255319</v>
      </c>
      <c r="E143" s="140" t="n">
        <v>92.5942028985507</v>
      </c>
      <c r="F143" s="140" t="n">
        <v>31.21875</v>
      </c>
      <c r="G143" s="140" t="n">
        <v>78.0764705882353</v>
      </c>
      <c r="H143" s="140" t="n">
        <v>223.771428571429</v>
      </c>
      <c r="I143" s="140" t="n">
        <v>141.714285714286</v>
      </c>
      <c r="J143" s="140" t="n">
        <v>179.378787878788</v>
      </c>
      <c r="K143" s="140" t="n">
        <v>204.933333333333</v>
      </c>
      <c r="L143" s="127" t="n">
        <f aca="false">EtabMoyNatio!F19</f>
        <v>141.38353765324</v>
      </c>
    </row>
    <row r="144" s="73" customFormat="true" ht="12" hidden="false" customHeight="false" outlineLevel="0" collapsed="false">
      <c r="A144" s="77" t="n">
        <v>2008</v>
      </c>
      <c r="B144" s="140" t="n">
        <v>344.772727272727</v>
      </c>
      <c r="C144" s="140" t="n">
        <v>388.222222222222</v>
      </c>
      <c r="D144" s="140" t="n">
        <v>201.344827586207</v>
      </c>
      <c r="E144" s="140" t="n">
        <v>95.1882352941177</v>
      </c>
      <c r="F144" s="140" t="n">
        <v>30.7931034482759</v>
      </c>
      <c r="G144" s="140" t="n">
        <v>55.5827338129496</v>
      </c>
      <c r="H144" s="140" t="n">
        <v>203.205882352941</v>
      </c>
      <c r="I144" s="140" t="n">
        <v>167</v>
      </c>
      <c r="J144" s="140" t="n">
        <v>192.666666666667</v>
      </c>
      <c r="K144" s="140" t="n">
        <v>118.375</v>
      </c>
      <c r="L144" s="127" t="n">
        <f aca="false">EtabMoyNatio!F20</f>
        <v>146.07027027027</v>
      </c>
    </row>
    <row r="145" s="73" customFormat="true" ht="12" hidden="false" customHeight="false" outlineLevel="0" collapsed="false">
      <c r="A145" s="77" t="n">
        <v>2009</v>
      </c>
      <c r="B145" s="140" t="n">
        <v>321.382352941176</v>
      </c>
      <c r="C145" s="140" t="n">
        <v>301.75</v>
      </c>
      <c r="D145" s="140" t="n">
        <v>214.322834645669</v>
      </c>
      <c r="E145" s="140" t="n">
        <v>74.5</v>
      </c>
      <c r="F145" s="140" t="n">
        <v>27.1714285714286</v>
      </c>
      <c r="G145" s="140" t="n">
        <v>65.6690647482014</v>
      </c>
      <c r="H145" s="140" t="n">
        <v>288.675</v>
      </c>
      <c r="I145" s="140" t="n">
        <v>238.333333333333</v>
      </c>
      <c r="J145" s="140" t="n">
        <v>163.9</v>
      </c>
      <c r="K145" s="140" t="n">
        <v>228.375</v>
      </c>
      <c r="L145" s="127" t="n">
        <f aca="false">EtabMoyNatio!F21</f>
        <v>142.210884353742</v>
      </c>
    </row>
    <row r="146" s="73" customFormat="true" ht="12" hidden="false" customHeight="false" outlineLevel="0" collapsed="false">
      <c r="A146" s="77" t="n">
        <v>2010</v>
      </c>
      <c r="B146" s="140" t="n">
        <v>404.583333333333</v>
      </c>
      <c r="C146" s="140" t="n">
        <v>354.653846153846</v>
      </c>
      <c r="D146" s="140" t="n">
        <v>184.765151515152</v>
      </c>
      <c r="E146" s="140" t="n">
        <v>76.4363636363636</v>
      </c>
      <c r="F146" s="140" t="n">
        <v>28.96</v>
      </c>
      <c r="G146" s="140" t="n">
        <v>80.8682170542636</v>
      </c>
      <c r="H146" s="140" t="n">
        <v>304.59375</v>
      </c>
      <c r="I146" s="140" t="n">
        <v>150.714285714286</v>
      </c>
      <c r="J146" s="140" t="n">
        <v>170.073170731707</v>
      </c>
      <c r="K146" s="140" t="n">
        <v>4.5</v>
      </c>
      <c r="L146" s="127" t="n">
        <f aca="false">EtabMoyNatio!F22</f>
        <v>141.715025906736</v>
      </c>
    </row>
    <row r="147" s="73" customFormat="true" ht="12" hidden="false" customHeight="false" outlineLevel="0" collapsed="false">
      <c r="A147" s="77" t="n">
        <v>2011</v>
      </c>
      <c r="B147" s="140" t="n">
        <v>374.323529411765</v>
      </c>
      <c r="C147" s="140" t="n">
        <v>333.131578947368</v>
      </c>
      <c r="D147" s="140" t="n">
        <v>193.508196721311</v>
      </c>
      <c r="E147" s="140" t="n">
        <v>92.6538461538462</v>
      </c>
      <c r="F147" s="140" t="n">
        <v>17.5487804878049</v>
      </c>
      <c r="G147" s="140" t="n">
        <v>71.3191489361702</v>
      </c>
      <c r="H147" s="140" t="n">
        <v>320.357142857143</v>
      </c>
      <c r="I147" s="140" t="n">
        <v>130</v>
      </c>
      <c r="J147" s="140" t="n">
        <v>170.068965517241</v>
      </c>
      <c r="K147" s="140" t="n">
        <v>253.75</v>
      </c>
      <c r="L147" s="127" t="n">
        <f aca="false">EtabMoyNatio!F23</f>
        <v>145.392857142857</v>
      </c>
    </row>
    <row r="148" s="73" customFormat="true" ht="12" hidden="false" customHeight="false" outlineLevel="0" collapsed="false">
      <c r="A148" s="77" t="n">
        <v>2012</v>
      </c>
      <c r="B148" s="140" t="n">
        <v>334.967741935484</v>
      </c>
      <c r="C148" s="140" t="n">
        <v>381.357142857143</v>
      </c>
      <c r="D148" s="140" t="n">
        <v>230.15</v>
      </c>
      <c r="E148" s="140" t="n">
        <v>100.71875</v>
      </c>
      <c r="F148" s="140" t="n">
        <v>14.0769230769231</v>
      </c>
      <c r="G148" s="140" t="n">
        <v>67.9558823529412</v>
      </c>
      <c r="H148" s="140" t="n">
        <v>280</v>
      </c>
      <c r="I148" s="140" t="n">
        <v>136.2</v>
      </c>
      <c r="J148" s="140" t="n">
        <v>170.870967741936</v>
      </c>
      <c r="K148" s="140" t="n">
        <v>141.75</v>
      </c>
      <c r="L148" s="127" t="n">
        <f aca="false">EtabMoyNatio!F24</f>
        <v>135.200325732899</v>
      </c>
    </row>
    <row r="149" s="73" customFormat="true" ht="12" hidden="false" customHeight="false" outlineLevel="0" collapsed="false">
      <c r="A149" s="77" t="n">
        <v>2013</v>
      </c>
      <c r="B149" s="140" t="n">
        <v>326.424242424242</v>
      </c>
      <c r="C149" s="140" t="n">
        <v>361.48275862069</v>
      </c>
      <c r="D149" s="140" t="n">
        <v>340.941176470588</v>
      </c>
      <c r="E149" s="140" t="n">
        <v>348.885714285714</v>
      </c>
      <c r="F149" s="140" t="n">
        <v>343.444444444444</v>
      </c>
      <c r="G149" s="140" t="n">
        <v>338.555555555556</v>
      </c>
      <c r="H149" s="140" t="n">
        <v>317.980769230769</v>
      </c>
      <c r="I149" s="140" t="n">
        <v>351.08</v>
      </c>
      <c r="J149" s="140" t="n">
        <v>361.236842105263</v>
      </c>
      <c r="K149" s="140" t="n">
        <v>322.807692307692</v>
      </c>
      <c r="L149" s="127" t="n">
        <v>140.574923547401</v>
      </c>
    </row>
    <row r="150" s="73" customFormat="true" ht="12" hidden="false" customHeight="false" outlineLevel="0" collapsed="false">
      <c r="A150" s="77" t="n">
        <v>2014</v>
      </c>
      <c r="B150" s="140" t="n">
        <v>356.333333333333</v>
      </c>
      <c r="C150" s="140" t="n">
        <v>395.666666666667</v>
      </c>
      <c r="D150" s="140" t="n">
        <v>421.736842105263</v>
      </c>
      <c r="E150" s="140" t="n">
        <v>325.870967741936</v>
      </c>
      <c r="F150" s="140" t="n">
        <v>317.820512820513</v>
      </c>
      <c r="G150" s="140" t="n">
        <v>309.358490566038</v>
      </c>
      <c r="H150" s="140" t="n">
        <v>302.977272727273</v>
      </c>
      <c r="I150" s="140" t="n">
        <v>323.692307692308</v>
      </c>
      <c r="J150" s="140" t="n">
        <v>528.066666666667</v>
      </c>
      <c r="K150" s="140" t="n">
        <v>423.368421052632</v>
      </c>
      <c r="L150" s="127" t="n">
        <v>138.27149321267</v>
      </c>
    </row>
    <row r="151" customFormat="false" ht="12.75" hidden="false" customHeight="false" outlineLevel="0" collapsed="false">
      <c r="A151" s="77" t="n">
        <v>2015</v>
      </c>
      <c r="B151" s="140" t="n">
        <v>199.898148148148</v>
      </c>
      <c r="C151" s="140" t="n">
        <v>230.163265306122</v>
      </c>
      <c r="D151" s="140" t="n">
        <v>259.585714285714</v>
      </c>
      <c r="E151" s="140" t="n">
        <v>232.081081081081</v>
      </c>
      <c r="F151" s="140" t="n">
        <v>262.033707865169</v>
      </c>
      <c r="G151" s="140" t="n">
        <v>276.535714285714</v>
      </c>
      <c r="H151" s="140" t="n">
        <v>238.808080808081</v>
      </c>
      <c r="I151" s="140" t="n">
        <v>284.634920634921</v>
      </c>
      <c r="J151" s="140" t="n">
        <v>407.916666666667</v>
      </c>
      <c r="K151" s="140" t="n">
        <v>316.788888888889</v>
      </c>
      <c r="L151" s="127" t="n">
        <v>136.970858895706</v>
      </c>
    </row>
    <row r="152" customFormat="false" ht="12.75" hidden="false" customHeight="false" outlineLevel="0" collapsed="false">
      <c r="A152" s="77" t="n">
        <v>2016</v>
      </c>
      <c r="B152" s="140" t="n">
        <v>96.4588235294118</v>
      </c>
      <c r="C152" s="140" t="n">
        <v>103.716216216216</v>
      </c>
      <c r="D152" s="140" t="n">
        <v>117.154929577465</v>
      </c>
      <c r="E152" s="140" t="n">
        <v>124.615384615385</v>
      </c>
      <c r="F152" s="140" t="n">
        <v>117.810810810811</v>
      </c>
      <c r="G152" s="140" t="n">
        <v>138.218181818182</v>
      </c>
      <c r="H152" s="140" t="n">
        <v>162.485294117647</v>
      </c>
      <c r="I152" s="140" t="n">
        <v>221.714285714286</v>
      </c>
      <c r="J152" s="140" t="n">
        <v>166.28125</v>
      </c>
      <c r="K152" s="140" t="n">
        <v>185.678571428571</v>
      </c>
      <c r="L152" s="127" t="n">
        <v>140.396648044693</v>
      </c>
    </row>
    <row r="153" customFormat="false" ht="12.75" hidden="false" customHeight="false" outlineLevel="0" collapsed="false">
      <c r="A153" s="77" t="n">
        <v>2017</v>
      </c>
      <c r="B153" s="140" t="n">
        <v>25.4827586206897</v>
      </c>
      <c r="C153" s="140" t="n">
        <v>22.54</v>
      </c>
      <c r="D153" s="140" t="n">
        <v>22.6826923076923</v>
      </c>
      <c r="E153" s="140" t="n">
        <v>21.0338983050847</v>
      </c>
      <c r="F153" s="140" t="n">
        <v>28.3781512605042</v>
      </c>
      <c r="G153" s="140" t="n">
        <v>22.6377952755906</v>
      </c>
      <c r="H153" s="140" t="n">
        <v>22.0326797385621</v>
      </c>
      <c r="I153" s="140" t="n">
        <v>29.5810810810811</v>
      </c>
      <c r="J153" s="140" t="n">
        <v>30.9775280898876</v>
      </c>
      <c r="K153" s="140" t="n">
        <v>30.7173913043478</v>
      </c>
      <c r="L153" s="127" t="n">
        <v>144.949494949495</v>
      </c>
    </row>
    <row r="154" customFormat="false" ht="12.75" hidden="false" customHeight="false" outlineLevel="0" collapsed="false">
      <c r="A154" s="77" t="n">
        <v>2018</v>
      </c>
      <c r="B154" s="140" t="n">
        <v>69.155</v>
      </c>
      <c r="C154" s="140" t="n">
        <v>66.6179245283019</v>
      </c>
      <c r="D154" s="140" t="n">
        <v>67.4736842105263</v>
      </c>
      <c r="E154" s="140" t="n">
        <v>66.7744680851064</v>
      </c>
      <c r="F154" s="140" t="n">
        <v>73.1860465116279</v>
      </c>
      <c r="G154" s="140" t="n">
        <v>73.9198113207547</v>
      </c>
      <c r="H154" s="140" t="n">
        <v>80.0135135135135</v>
      </c>
      <c r="I154" s="140" t="n">
        <v>84.5583333333333</v>
      </c>
      <c r="J154" s="140" t="n">
        <v>93.4472049689441</v>
      </c>
      <c r="K154" s="140" t="n">
        <v>101.478260869565</v>
      </c>
      <c r="L154" s="127" t="n">
        <v>147.795021961933</v>
      </c>
    </row>
    <row r="155" customFormat="false" ht="12.75" hidden="false" customHeight="false" outlineLevel="0" collapsed="false">
      <c r="A155" s="77" t="n">
        <v>2019</v>
      </c>
      <c r="B155" s="140" t="n">
        <v>326.042553191489</v>
      </c>
      <c r="C155" s="140" t="n">
        <v>324.952380952381</v>
      </c>
      <c r="D155" s="140" t="n">
        <v>288.659574468085</v>
      </c>
      <c r="E155" s="140" t="n">
        <v>285.844444444444</v>
      </c>
      <c r="F155" s="140" t="n">
        <v>354.529411764706</v>
      </c>
      <c r="G155" s="140" t="n">
        <v>276.944444444444</v>
      </c>
      <c r="H155" s="140" t="n">
        <v>238.894736842105</v>
      </c>
      <c r="I155" s="140" t="n">
        <v>282.8125</v>
      </c>
      <c r="J155" s="140" t="n">
        <v>298.4</v>
      </c>
      <c r="K155" s="140" t="n">
        <v>242.27027027027</v>
      </c>
      <c r="L155" s="127" t="n">
        <v>140.138069705094</v>
      </c>
    </row>
    <row r="156" customFormat="false" ht="12.75" hidden="false" customHeight="false" outlineLevel="0" collapsed="false">
      <c r="A156" s="77" t="n">
        <v>2020</v>
      </c>
      <c r="B156" s="140" t="n">
        <v>127.833333333333</v>
      </c>
      <c r="C156" s="140" t="n">
        <v>121.4</v>
      </c>
      <c r="D156" s="140" t="n">
        <v>94.5</v>
      </c>
      <c r="E156" s="140" t="n">
        <v>140</v>
      </c>
      <c r="F156" s="140" t="n">
        <v>198</v>
      </c>
      <c r="G156" s="140" t="n">
        <v>172.5</v>
      </c>
      <c r="H156" s="140" t="n">
        <v>106.25</v>
      </c>
      <c r="I156" s="140" t="n">
        <v>108</v>
      </c>
      <c r="J156" s="140" t="n">
        <v>276.2</v>
      </c>
      <c r="K156" s="140" t="n">
        <v>181</v>
      </c>
      <c r="L156" s="127" t="n">
        <v>162.92032967033</v>
      </c>
    </row>
    <row r="157" customFormat="false" ht="12.75" hidden="false" customHeight="false" outlineLevel="0" collapsed="false">
      <c r="A157" s="77" t="n">
        <v>2021</v>
      </c>
      <c r="B157" s="140" t="n">
        <v>189.507246376812</v>
      </c>
      <c r="C157" s="140" t="n">
        <v>145.65625</v>
      </c>
      <c r="D157" s="140" t="n">
        <v>155.927272727273</v>
      </c>
      <c r="E157" s="140" t="n">
        <v>154.529411764706</v>
      </c>
      <c r="F157" s="140" t="n">
        <v>140.581395348837</v>
      </c>
      <c r="G157" s="140" t="n">
        <v>158.636363636364</v>
      </c>
      <c r="H157" s="140" t="n">
        <v>119.973684210526</v>
      </c>
      <c r="I157" s="140" t="n">
        <v>227.545454545455</v>
      </c>
      <c r="J157" s="140" t="n">
        <v>203.838709677419</v>
      </c>
      <c r="K157" s="140" t="n">
        <v>249.058823529412</v>
      </c>
      <c r="L157" s="127" t="n">
        <v>178.607929515419</v>
      </c>
    </row>
    <row r="158" customFormat="false" ht="12.75" hidden="false" customHeight="false" outlineLevel="0" collapsed="false">
      <c r="A158" s="77" t="n">
        <v>2022</v>
      </c>
      <c r="B158" s="140" t="n">
        <v>204</v>
      </c>
      <c r="C158" s="140" t="n">
        <v>149.833333333333</v>
      </c>
      <c r="D158" s="140" t="n">
        <v>142.545454545455</v>
      </c>
      <c r="E158" s="140" t="n">
        <v>227.818181818182</v>
      </c>
      <c r="F158" s="140" t="n">
        <v>136.621621621622</v>
      </c>
      <c r="G158" s="140" t="n">
        <v>167.294117647059</v>
      </c>
      <c r="H158" s="140" t="n">
        <v>171.071428571429</v>
      </c>
      <c r="I158" s="140" t="n">
        <v>220.785714285714</v>
      </c>
      <c r="J158" s="140" t="n">
        <v>204.6</v>
      </c>
      <c r="K158" s="140" t="n">
        <v>258.85</v>
      </c>
      <c r="L158" s="127" t="n">
        <v>168.622613803231</v>
      </c>
    </row>
    <row r="159" customFormat="false" ht="12.75" hidden="false" customHeight="false" outlineLevel="0" collapsed="false">
      <c r="A159" s="77" t="n">
        <v>2023</v>
      </c>
      <c r="B159" s="140" t="n">
        <v>310</v>
      </c>
      <c r="C159" s="140" t="n">
        <v>320</v>
      </c>
      <c r="D159" s="140" t="n">
        <v>268</v>
      </c>
      <c r="E159" s="140" t="n">
        <v>189</v>
      </c>
      <c r="F159" s="140" t="n">
        <v>28</v>
      </c>
      <c r="G159" s="140" t="n">
        <v>103</v>
      </c>
      <c r="H159" s="140" t="n">
        <v>226</v>
      </c>
      <c r="I159" s="140" t="n">
        <v>13</v>
      </c>
      <c r="J159" s="140" t="n">
        <v>146</v>
      </c>
      <c r="K159" s="140" t="n">
        <v>253</v>
      </c>
      <c r="L159" s="127" t="n">
        <f aca="false">AVERAGE(B159:K159)</f>
        <v>185.6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85"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8" width="14.57"/>
    <col collapsed="false" customWidth="true" hidden="false" outlineLevel="0" max="2" min="2" style="146" width="7"/>
    <col collapsed="false" customWidth="true" hidden="false" outlineLevel="0" max="3" min="3" style="146" width="6.57"/>
    <col collapsed="false" customWidth="true" hidden="false" outlineLevel="0" max="4" min="4" style="146" width="5.14"/>
    <col collapsed="false" customWidth="true" hidden="false" outlineLevel="0" max="5" min="5" style="146" width="4.57"/>
    <col collapsed="false" customWidth="true" hidden="false" outlineLevel="0" max="6" min="6" style="146" width="3.86"/>
    <col collapsed="false" customWidth="true" hidden="false" outlineLevel="0" max="7" min="7" style="146" width="4.42"/>
    <col collapsed="false" customWidth="true" hidden="false" outlineLevel="0" max="8" min="8" style="146" width="5.86"/>
    <col collapsed="false" customWidth="true" hidden="false" outlineLevel="0" max="9" min="9" style="146" width="4.71"/>
    <col collapsed="false" customWidth="true" hidden="false" outlineLevel="0" max="10" min="10" style="146" width="6.43"/>
    <col collapsed="false" customWidth="true" hidden="false" outlineLevel="0" max="11" min="11" style="146" width="7.57"/>
    <col collapsed="false" customWidth="true" hidden="false" outlineLevel="0" max="12" min="12" style="146" width="9.29"/>
    <col collapsed="false" customWidth="true" hidden="false" outlineLevel="0" max="13" min="13" style="146" width="9.42"/>
    <col collapsed="false" customWidth="true" hidden="false" outlineLevel="0" max="14" min="14" style="137" width="6.57"/>
    <col collapsed="false" customWidth="false" hidden="false" outlineLevel="0" max="16384" min="15" style="21" width="11.43"/>
  </cols>
  <sheetData>
    <row r="1" s="1" customFormat="true" ht="12.75" hidden="false" customHeight="false" outlineLevel="0" collapsed="false">
      <c r="A1" s="106"/>
      <c r="B1" s="107"/>
      <c r="C1" s="107"/>
      <c r="D1" s="107"/>
      <c r="E1" s="107"/>
      <c r="F1" s="107"/>
      <c r="G1" s="107"/>
      <c r="H1" s="107"/>
      <c r="I1" s="107"/>
      <c r="J1" s="107"/>
      <c r="K1" s="107"/>
      <c r="L1" s="107"/>
      <c r="M1" s="107"/>
      <c r="N1" s="13"/>
    </row>
    <row r="2" s="16" customFormat="true" ht="12.75" hidden="false" customHeight="false" outlineLevel="0" collapsed="false">
      <c r="A2" s="109" t="s">
        <v>16</v>
      </c>
      <c r="B2" s="147"/>
      <c r="C2" s="147"/>
      <c r="D2" s="147"/>
      <c r="E2" s="147"/>
      <c r="F2" s="111"/>
      <c r="G2" s="107"/>
      <c r="H2" s="111"/>
      <c r="I2" s="111"/>
      <c r="J2" s="111"/>
      <c r="K2" s="111"/>
      <c r="L2" s="111"/>
      <c r="M2" s="111"/>
      <c r="N2" s="15"/>
    </row>
    <row r="3" s="1" customFormat="true" ht="12.75" hidden="false" customHeight="false" outlineLevel="0" collapsed="false">
      <c r="A3" s="106"/>
      <c r="B3" s="107"/>
      <c r="C3" s="107"/>
      <c r="D3" s="107"/>
      <c r="E3" s="107"/>
      <c r="F3" s="107"/>
      <c r="G3" s="107"/>
      <c r="H3" s="107"/>
      <c r="I3" s="107"/>
      <c r="J3" s="107"/>
      <c r="K3" s="107"/>
      <c r="L3" s="107"/>
      <c r="M3" s="107"/>
      <c r="N3" s="13"/>
    </row>
    <row r="4" s="1" customFormat="true" ht="12.75" hidden="false" customHeight="false" outlineLevel="0" collapsed="false">
      <c r="A4" s="106"/>
      <c r="B4" s="107"/>
      <c r="C4" s="107"/>
      <c r="D4" s="107"/>
      <c r="E4" s="107"/>
      <c r="F4" s="107"/>
      <c r="G4" s="107"/>
      <c r="H4" s="107"/>
      <c r="I4" s="107"/>
      <c r="J4" s="107"/>
      <c r="K4" s="107"/>
      <c r="L4" s="107"/>
      <c r="M4" s="107"/>
      <c r="N4" s="13"/>
    </row>
    <row r="5" s="1" customFormat="true" ht="12.75" hidden="false" customHeight="false" outlineLevel="0" collapsed="false">
      <c r="A5" s="54" t="s">
        <v>150</v>
      </c>
      <c r="B5" s="148"/>
      <c r="C5" s="148"/>
      <c r="D5" s="148"/>
      <c r="E5" s="148"/>
      <c r="F5" s="107"/>
      <c r="G5" s="107"/>
      <c r="H5" s="107"/>
      <c r="I5" s="107"/>
      <c r="J5" s="107"/>
      <c r="K5" s="107"/>
      <c r="L5" s="107"/>
      <c r="M5" s="107"/>
      <c r="N5" s="137"/>
    </row>
    <row r="6" customFormat="false" ht="3" hidden="false" customHeight="true" outlineLevel="0" collapsed="false"/>
    <row r="7" s="25" customFormat="true" ht="12" hidden="false" customHeight="false" outlineLevel="0" collapsed="false">
      <c r="A7" s="114" t="s">
        <v>20</v>
      </c>
      <c r="B7" s="149" t="s">
        <v>86</v>
      </c>
      <c r="C7" s="149" t="s">
        <v>87</v>
      </c>
      <c r="D7" s="149" t="s">
        <v>88</v>
      </c>
      <c r="E7" s="149" t="s">
        <v>89</v>
      </c>
      <c r="F7" s="149" t="s">
        <v>90</v>
      </c>
      <c r="G7" s="149" t="s">
        <v>91</v>
      </c>
      <c r="H7" s="149" t="s">
        <v>92</v>
      </c>
      <c r="I7" s="149" t="s">
        <v>93</v>
      </c>
      <c r="J7" s="149" t="s">
        <v>94</v>
      </c>
      <c r="K7" s="149" t="s">
        <v>95</v>
      </c>
      <c r="L7" s="149" t="s">
        <v>96</v>
      </c>
      <c r="M7" s="149" t="s">
        <v>97</v>
      </c>
      <c r="N7" s="139" t="s">
        <v>24</v>
      </c>
    </row>
    <row r="8" s="25" customFormat="true" ht="12" hidden="false" customHeight="false" outlineLevel="0" collapsed="false">
      <c r="A8" s="116" t="s">
        <v>102</v>
      </c>
      <c r="B8" s="150" t="n">
        <v>87.0769230769231</v>
      </c>
      <c r="C8" s="150" t="n">
        <v>54.9166666666667</v>
      </c>
      <c r="D8" s="150" t="n">
        <v>108.538461538462</v>
      </c>
      <c r="E8" s="150" t="n">
        <v>54.5714285714286</v>
      </c>
      <c r="F8" s="150" t="n">
        <v>64.8125</v>
      </c>
      <c r="G8" s="150" t="n">
        <v>41.1666666666667</v>
      </c>
      <c r="H8" s="150" t="n">
        <v>9.8</v>
      </c>
      <c r="I8" s="150" t="n">
        <v>105.222222222222</v>
      </c>
      <c r="J8" s="150" t="n">
        <v>66.5</v>
      </c>
      <c r="K8" s="150" t="n">
        <v>81.5</v>
      </c>
      <c r="L8" s="150" t="n">
        <v>71.2941176470588</v>
      </c>
      <c r="M8" s="150" t="n">
        <v>82.9166666666667</v>
      </c>
      <c r="N8" s="127" t="n">
        <f aca="false">EtabMoyNatio!B8</f>
        <v>71.8627450980392</v>
      </c>
    </row>
    <row r="9" s="25" customFormat="true" ht="12" hidden="false" customHeight="false" outlineLevel="0" collapsed="false">
      <c r="A9" s="116" t="s">
        <v>103</v>
      </c>
      <c r="B9" s="150" t="n">
        <v>62</v>
      </c>
      <c r="C9" s="150" t="n">
        <v>71.6666666666667</v>
      </c>
      <c r="D9" s="150" t="n">
        <v>70.8823529411765</v>
      </c>
      <c r="E9" s="150" t="n">
        <v>80.3888888888889</v>
      </c>
      <c r="F9" s="150" t="n">
        <v>138.625</v>
      </c>
      <c r="G9" s="150" t="n">
        <v>90.2142857142857</v>
      </c>
      <c r="H9" s="150" t="n">
        <v>22.3</v>
      </c>
      <c r="I9" s="150" t="n">
        <v>146.272727272727</v>
      </c>
      <c r="J9" s="150" t="n">
        <v>47.1111111111111</v>
      </c>
      <c r="K9" s="150" t="n">
        <v>90.625</v>
      </c>
      <c r="L9" s="150" t="n">
        <v>69.2307692307692</v>
      </c>
      <c r="M9" s="150" t="n">
        <v>83.6875</v>
      </c>
      <c r="N9" s="127" t="n">
        <f aca="false">EtabMoyNatio!B9</f>
        <v>78.0872093023256</v>
      </c>
    </row>
    <row r="10" s="25" customFormat="true" ht="12" hidden="false" customHeight="false" outlineLevel="0" collapsed="false">
      <c r="A10" s="116" t="s">
        <v>104</v>
      </c>
      <c r="B10" s="150" t="n">
        <v>38.6470588235294</v>
      </c>
      <c r="C10" s="150" t="n">
        <v>125</v>
      </c>
      <c r="D10" s="150" t="n">
        <v>70.7058823529412</v>
      </c>
      <c r="E10" s="150" t="n">
        <v>111.764705882353</v>
      </c>
      <c r="F10" s="150" t="n">
        <v>54.5555555555556</v>
      </c>
      <c r="G10" s="150" t="n">
        <v>57</v>
      </c>
      <c r="H10" s="150" t="n">
        <v>26.3333333333333</v>
      </c>
      <c r="I10" s="150" t="n">
        <v>54.7692307692308</v>
      </c>
      <c r="J10" s="150" t="n">
        <v>88.2666666666667</v>
      </c>
      <c r="K10" s="150" t="n">
        <v>88.3846153846154</v>
      </c>
      <c r="L10" s="150" t="n">
        <v>93.8333333333333</v>
      </c>
      <c r="M10" s="150" t="n">
        <v>74.9047619047619</v>
      </c>
      <c r="N10" s="127" t="n">
        <f aca="false">EtabMoyNatio!B10</f>
        <v>73.0233918128655</v>
      </c>
    </row>
    <row r="11" s="25" customFormat="true" ht="12" hidden="false" customHeight="false" outlineLevel="0" collapsed="false">
      <c r="A11" s="116" t="s">
        <v>105</v>
      </c>
      <c r="B11" s="150" t="n">
        <v>60.5</v>
      </c>
      <c r="C11" s="150" t="n">
        <v>99.75</v>
      </c>
      <c r="D11" s="150" t="n">
        <v>122.863636363636</v>
      </c>
      <c r="E11" s="150" t="n">
        <v>93.7368421052632</v>
      </c>
      <c r="F11" s="150" t="n">
        <v>105</v>
      </c>
      <c r="G11" s="150" t="n">
        <v>64.2222222222222</v>
      </c>
      <c r="H11" s="150" t="n">
        <v>22.75</v>
      </c>
      <c r="I11" s="150" t="n">
        <v>135</v>
      </c>
      <c r="J11" s="150" t="n">
        <v>89.7916666666667</v>
      </c>
      <c r="K11" s="150" t="n">
        <v>122.692307692308</v>
      </c>
      <c r="L11" s="150" t="n">
        <v>95.3571428571429</v>
      </c>
      <c r="M11" s="150" t="n">
        <v>104.611111111111</v>
      </c>
      <c r="N11" s="127" t="n">
        <f aca="false">EtabMoyNatio!B11</f>
        <v>92.68</v>
      </c>
    </row>
    <row r="12" s="25" customFormat="true" ht="12" hidden="false" customHeight="false" outlineLevel="0" collapsed="false">
      <c r="A12" s="116" t="s">
        <v>106</v>
      </c>
      <c r="B12" s="150" t="n">
        <v>37.3684210526316</v>
      </c>
      <c r="C12" s="150" t="n">
        <v>129.636363636364</v>
      </c>
      <c r="D12" s="150" t="n">
        <v>87.6818181818182</v>
      </c>
      <c r="E12" s="150" t="n">
        <v>104.95652173913</v>
      </c>
      <c r="F12" s="150" t="n">
        <v>89.3571428571429</v>
      </c>
      <c r="G12" s="150" t="n">
        <v>82.1904761904762</v>
      </c>
      <c r="H12" s="150" t="n">
        <v>43.375</v>
      </c>
      <c r="I12" s="150" t="n">
        <v>46.9333333333333</v>
      </c>
      <c r="J12" s="150" t="n">
        <v>78.4285714285714</v>
      </c>
      <c r="K12" s="150" t="n">
        <v>102.916666666667</v>
      </c>
      <c r="L12" s="150" t="n">
        <v>40.7777777777778</v>
      </c>
      <c r="M12" s="150" t="n">
        <v>106.875</v>
      </c>
      <c r="N12" s="127" t="n">
        <f aca="false">EtabMoyNatio!B12</f>
        <v>76.4497607655502</v>
      </c>
    </row>
    <row r="13" customFormat="false" ht="12" hidden="false" customHeight="false" outlineLevel="0" collapsed="false">
      <c r="A13" s="116" t="s">
        <v>107</v>
      </c>
      <c r="B13" s="150" t="n">
        <v>127.64</v>
      </c>
      <c r="C13" s="150" t="n">
        <v>119.588235294118</v>
      </c>
      <c r="D13" s="150" t="n">
        <v>127.727272727273</v>
      </c>
      <c r="E13" s="150" t="n">
        <v>171.190476190476</v>
      </c>
      <c r="F13" s="150" t="n">
        <v>76.125</v>
      </c>
      <c r="G13" s="150" t="n">
        <v>117.3</v>
      </c>
      <c r="H13" s="150" t="n">
        <v>95.5714285714286</v>
      </c>
      <c r="I13" s="150" t="n">
        <v>172.545454545455</v>
      </c>
      <c r="J13" s="150" t="n">
        <v>137.666666666667</v>
      </c>
      <c r="K13" s="150" t="n">
        <v>141</v>
      </c>
      <c r="L13" s="150" t="n">
        <v>88.375</v>
      </c>
      <c r="M13" s="150" t="n">
        <v>124.6875</v>
      </c>
      <c r="N13" s="127" t="n">
        <f aca="false">EtabMoyNatio!B13</f>
        <v>125.507317073171</v>
      </c>
    </row>
    <row r="14" customFormat="false" ht="12" hidden="false" customHeight="false" outlineLevel="0" collapsed="false">
      <c r="A14" s="116" t="s">
        <v>108</v>
      </c>
      <c r="B14" s="150" t="n">
        <v>84.2272727272727</v>
      </c>
      <c r="C14" s="150" t="n">
        <v>124.923076923077</v>
      </c>
      <c r="D14" s="150" t="n">
        <v>208.714285714286</v>
      </c>
      <c r="E14" s="150" t="n">
        <v>105.136363636364</v>
      </c>
      <c r="F14" s="150" t="n">
        <v>128.266666666667</v>
      </c>
      <c r="G14" s="150" t="n">
        <v>111.214285714286</v>
      </c>
      <c r="H14" s="150" t="n">
        <v>69.7142857142857</v>
      </c>
      <c r="I14" s="150" t="n">
        <v>147.181818181818</v>
      </c>
      <c r="J14" s="150" t="n">
        <v>185.764705882353</v>
      </c>
      <c r="K14" s="150" t="n">
        <v>193.058823529412</v>
      </c>
      <c r="L14" s="150" t="n">
        <v>77.875</v>
      </c>
      <c r="M14" s="150" t="n">
        <v>111.615384615385</v>
      </c>
      <c r="N14" s="127" t="n">
        <f aca="false">EtabMoyNatio!B14</f>
        <v>125.244897959184</v>
      </c>
    </row>
    <row r="15" customFormat="false" ht="12" hidden="false" customHeight="false" outlineLevel="0" collapsed="false">
      <c r="A15" s="116" t="s">
        <v>109</v>
      </c>
      <c r="B15" s="150" t="n">
        <v>97.9166666666667</v>
      </c>
      <c r="C15" s="150" t="n">
        <v>224</v>
      </c>
      <c r="D15" s="150" t="n">
        <v>127.058823529412</v>
      </c>
      <c r="E15" s="150" t="n">
        <v>127.24</v>
      </c>
      <c r="F15" s="150" t="n">
        <v>188.076923076923</v>
      </c>
      <c r="G15" s="150" t="n">
        <v>137.227272727273</v>
      </c>
      <c r="H15" s="150" t="n">
        <v>104.428571428571</v>
      </c>
      <c r="I15" s="150" t="n">
        <v>126.583333333333</v>
      </c>
      <c r="J15" s="150" t="n">
        <v>118.833333333333</v>
      </c>
      <c r="K15" s="150" t="n">
        <v>100.130434782609</v>
      </c>
      <c r="L15" s="150" t="n">
        <v>80.7142857142857</v>
      </c>
      <c r="M15" s="150" t="n">
        <v>139.6875</v>
      </c>
      <c r="N15" s="127" t="n">
        <f aca="false">EtabMoyNatio!B15</f>
        <v>124.409302325581</v>
      </c>
    </row>
    <row r="16" customFormat="false" ht="12" hidden="false" customHeight="false" outlineLevel="0" collapsed="false">
      <c r="A16" s="116" t="s">
        <v>110</v>
      </c>
      <c r="B16" s="150" t="n">
        <v>112.176470588235</v>
      </c>
      <c r="C16" s="150" t="n">
        <v>161.526315789474</v>
      </c>
      <c r="D16" s="150" t="n">
        <v>163.5</v>
      </c>
      <c r="E16" s="150" t="n">
        <v>99.2777777777778</v>
      </c>
      <c r="F16" s="150" t="n">
        <v>74.6315789473684</v>
      </c>
      <c r="G16" s="150" t="n">
        <v>106.071428571429</v>
      </c>
      <c r="H16" s="150" t="n">
        <v>139.176470588235</v>
      </c>
      <c r="I16" s="150" t="n">
        <v>136.538461538462</v>
      </c>
      <c r="J16" s="150" t="n">
        <v>119.809523809524</v>
      </c>
      <c r="K16" s="150" t="n">
        <v>217.086956521739</v>
      </c>
      <c r="L16" s="150" t="n">
        <v>154.4</v>
      </c>
      <c r="M16" s="150" t="n">
        <v>152.833333333333</v>
      </c>
      <c r="N16" s="127" t="n">
        <f aca="false">EtabMoyNatio!B16</f>
        <v>137.351464435146</v>
      </c>
    </row>
    <row r="17" customFormat="false" ht="12" hidden="false" customHeight="false" outlineLevel="0" collapsed="false">
      <c r="A17" s="116" t="s">
        <v>111</v>
      </c>
      <c r="B17" s="150" t="n">
        <v>118.714285714286</v>
      </c>
      <c r="C17" s="150" t="n">
        <v>193.913043478261</v>
      </c>
      <c r="D17" s="150" t="n">
        <v>87.0294117647059</v>
      </c>
      <c r="E17" s="150" t="n">
        <v>212.6</v>
      </c>
      <c r="F17" s="150" t="n">
        <v>64.8947368421053</v>
      </c>
      <c r="G17" s="150" t="n">
        <v>114.263157894737</v>
      </c>
      <c r="H17" s="150" t="n">
        <v>112.181818181818</v>
      </c>
      <c r="I17" s="150" t="n">
        <v>143.5</v>
      </c>
      <c r="J17" s="150" t="n">
        <v>148.6</v>
      </c>
      <c r="K17" s="150" t="n">
        <v>165.473684210526</v>
      </c>
      <c r="L17" s="150" t="n">
        <v>113.225806451613</v>
      </c>
      <c r="M17" s="150" t="n">
        <v>177</v>
      </c>
      <c r="N17" s="127" t="n">
        <f aca="false">EtabMoyNatio!B17</f>
        <v>132.438818565401</v>
      </c>
    </row>
    <row r="18" customFormat="false" ht="12" hidden="false" customHeight="false" outlineLevel="0" collapsed="false">
      <c r="A18" s="116" t="s">
        <v>112</v>
      </c>
      <c r="B18" s="150" t="n">
        <v>105</v>
      </c>
      <c r="C18" s="150" t="n">
        <v>161.217391304348</v>
      </c>
      <c r="D18" s="150" t="n">
        <v>102.965517241379</v>
      </c>
      <c r="E18" s="150" t="n">
        <v>231.047619047619</v>
      </c>
      <c r="F18" s="150" t="n">
        <v>104.5625</v>
      </c>
      <c r="G18" s="150" t="n">
        <v>154.380952380952</v>
      </c>
      <c r="H18" s="150" t="n">
        <v>97.375</v>
      </c>
      <c r="I18" s="150" t="n">
        <v>121.538461538462</v>
      </c>
      <c r="J18" s="150" t="n">
        <v>147.764705882353</v>
      </c>
      <c r="K18" s="150" t="n">
        <v>144.366666666667</v>
      </c>
      <c r="L18" s="150" t="n">
        <v>112.92</v>
      </c>
      <c r="M18" s="150" t="n">
        <v>224.470588235294</v>
      </c>
      <c r="N18" s="127" t="n">
        <f aca="false">EtabMoyNatio!B18</f>
        <v>143.182572614108</v>
      </c>
    </row>
    <row r="19" customFormat="false" ht="12" hidden="false" customHeight="false" outlineLevel="0" collapsed="false">
      <c r="A19" s="116" t="s">
        <v>113</v>
      </c>
      <c r="B19" s="150" t="n">
        <v>165.454545454545</v>
      </c>
      <c r="C19" s="150" t="n">
        <v>190.173913043478</v>
      </c>
      <c r="D19" s="150" t="n">
        <v>113.739130434783</v>
      </c>
      <c r="E19" s="150" t="n">
        <v>130.782608695652</v>
      </c>
      <c r="F19" s="150" t="n">
        <v>69.2</v>
      </c>
      <c r="G19" s="150" t="n">
        <v>130.571428571429</v>
      </c>
      <c r="H19" s="150" t="n">
        <v>53.4545454545455</v>
      </c>
      <c r="I19" s="150" t="n">
        <v>124.882352941176</v>
      </c>
      <c r="J19" s="150" t="n">
        <v>125.772727272727</v>
      </c>
      <c r="K19" s="150" t="n">
        <v>160.620689655172</v>
      </c>
      <c r="L19" s="150" t="n">
        <v>86.304347826087</v>
      </c>
      <c r="M19" s="150" t="n">
        <v>182.083333333333</v>
      </c>
      <c r="N19" s="127" t="n">
        <f aca="false">EtabMoyNatio!B19</f>
        <v>132.771317829457</v>
      </c>
    </row>
    <row r="20" customFormat="false" ht="12" hidden="false" customHeight="false" outlineLevel="0" collapsed="false">
      <c r="A20" s="116" t="s">
        <v>114</v>
      </c>
      <c r="B20" s="150" t="n">
        <v>146.111111111111</v>
      </c>
      <c r="C20" s="150" t="n">
        <v>226.75</v>
      </c>
      <c r="D20" s="150" t="n">
        <v>147.666666666667</v>
      </c>
      <c r="E20" s="150" t="n">
        <v>179.423076923077</v>
      </c>
      <c r="F20" s="150" t="n">
        <v>52.4615384615385</v>
      </c>
      <c r="G20" s="150" t="n">
        <v>153.777777777778</v>
      </c>
      <c r="H20" s="150" t="n">
        <v>97.4285714285714</v>
      </c>
      <c r="I20" s="150" t="n">
        <v>193.545454545455</v>
      </c>
      <c r="J20" s="150" t="n">
        <v>143.5</v>
      </c>
      <c r="K20" s="150" t="n">
        <v>115.172413793103</v>
      </c>
      <c r="L20" s="150" t="n">
        <v>140.038461538462</v>
      </c>
      <c r="M20" s="150" t="n">
        <v>159.56</v>
      </c>
      <c r="N20" s="127" t="n">
        <f aca="false">EtabMoyNatio!B20</f>
        <v>145.479166666667</v>
      </c>
    </row>
    <row r="21" customFormat="false" ht="12" hidden="false" customHeight="false" outlineLevel="0" collapsed="false">
      <c r="A21" s="116" t="s">
        <v>115</v>
      </c>
      <c r="B21" s="150" t="n">
        <v>147.666666666667</v>
      </c>
      <c r="C21" s="150" t="n">
        <v>139</v>
      </c>
      <c r="D21" s="150" t="n">
        <v>102.333333333333</v>
      </c>
      <c r="E21" s="150" t="n">
        <v>151.272727272727</v>
      </c>
      <c r="F21" s="150" t="n">
        <v>96.9333333333333</v>
      </c>
      <c r="G21" s="150" t="n">
        <v>132.588235294118</v>
      </c>
      <c r="H21" s="150" t="n">
        <v>120.4</v>
      </c>
      <c r="I21" s="150" t="n">
        <v>117</v>
      </c>
      <c r="J21" s="150" t="n">
        <v>126.181818181818</v>
      </c>
      <c r="K21" s="150" t="n">
        <v>177.318181818182</v>
      </c>
      <c r="L21" s="150" t="n">
        <v>113.291666666667</v>
      </c>
      <c r="M21" s="150" t="n">
        <v>167.296296296296</v>
      </c>
      <c r="N21" s="127" t="n">
        <f aca="false">EtabMoyNatio!B21</f>
        <v>135.511194029851</v>
      </c>
    </row>
    <row r="22" customFormat="false" ht="12" hidden="false" customHeight="false" outlineLevel="0" collapsed="false">
      <c r="A22" s="116" t="s">
        <v>116</v>
      </c>
      <c r="B22" s="150" t="n">
        <v>156.7</v>
      </c>
      <c r="C22" s="150" t="n">
        <v>110.565217391304</v>
      </c>
      <c r="D22" s="150" t="n">
        <v>145.777777777778</v>
      </c>
      <c r="E22" s="150" t="n">
        <v>116.592592592593</v>
      </c>
      <c r="F22" s="150" t="n">
        <v>67.2380952380952</v>
      </c>
      <c r="G22" s="150" t="n">
        <v>102.384615384615</v>
      </c>
      <c r="H22" s="150" t="n">
        <v>169.777777777778</v>
      </c>
      <c r="I22" s="150" t="n">
        <v>123.066666666667</v>
      </c>
      <c r="J22" s="150" t="n">
        <v>100.142857142857</v>
      </c>
      <c r="K22" s="150" t="n">
        <v>148.5</v>
      </c>
      <c r="L22" s="150" t="n">
        <v>103.041666666667</v>
      </c>
      <c r="M22" s="150" t="n">
        <v>126.952380952381</v>
      </c>
      <c r="N22" s="127" t="n">
        <f aca="false">EtabMoyNatio!B22</f>
        <v>120.334558823529</v>
      </c>
    </row>
    <row r="23" customFormat="false" ht="12" hidden="false" customHeight="false" outlineLevel="0" collapsed="false">
      <c r="A23" s="116" t="s">
        <v>117</v>
      </c>
      <c r="B23" s="150" t="n">
        <v>67.7083333333333</v>
      </c>
      <c r="C23" s="150" t="n">
        <v>206.4</v>
      </c>
      <c r="D23" s="150" t="n">
        <v>126.114285714286</v>
      </c>
      <c r="E23" s="150" t="n">
        <v>145.666666666667</v>
      </c>
      <c r="F23" s="150" t="n">
        <v>90.4545454545455</v>
      </c>
      <c r="G23" s="150" t="n">
        <v>118.413793103448</v>
      </c>
      <c r="H23" s="150" t="n">
        <v>135.894736842105</v>
      </c>
      <c r="I23" s="150" t="n">
        <v>143.1875</v>
      </c>
      <c r="J23" s="150" t="n">
        <v>139</v>
      </c>
      <c r="K23" s="150" t="n">
        <v>167.652173913043</v>
      </c>
      <c r="L23" s="150" t="n">
        <v>122.857142857143</v>
      </c>
      <c r="M23" s="150" t="n">
        <v>116.619047619048</v>
      </c>
      <c r="N23" s="127" t="n">
        <f aca="false">EtabMoyNatio!B23</f>
        <v>129.73665480427</v>
      </c>
    </row>
    <row r="24" customFormat="false" ht="12" hidden="false" customHeight="false" outlineLevel="0" collapsed="false">
      <c r="A24" s="116" t="s">
        <v>118</v>
      </c>
      <c r="B24" s="150" t="n">
        <v>111.115384615385</v>
      </c>
      <c r="C24" s="150" t="n">
        <v>126.666666666667</v>
      </c>
      <c r="D24" s="150" t="n">
        <v>123.5625</v>
      </c>
      <c r="E24" s="150" t="n">
        <v>129.538461538462</v>
      </c>
      <c r="F24" s="150" t="n">
        <v>99.7727272727273</v>
      </c>
      <c r="G24" s="150" t="n">
        <v>115.863636363636</v>
      </c>
      <c r="H24" s="150" t="n">
        <v>128.176470588235</v>
      </c>
      <c r="I24" s="150" t="n">
        <v>131.894736842105</v>
      </c>
      <c r="J24" s="150" t="n">
        <v>127.846153846154</v>
      </c>
      <c r="K24" s="150" t="n">
        <v>168.655172413793</v>
      </c>
      <c r="L24" s="150" t="n">
        <v>100.071428571429</v>
      </c>
      <c r="M24" s="150" t="n">
        <v>138.8</v>
      </c>
      <c r="N24" s="127" t="n">
        <f aca="false">EtabMoyNatio!B24</f>
        <v>125.57525083612</v>
      </c>
    </row>
    <row r="25" customFormat="false" ht="12" hidden="false" customHeight="false" outlineLevel="0" collapsed="false">
      <c r="A25" s="116" t="s">
        <v>119</v>
      </c>
      <c r="B25" s="150" t="n">
        <v>126.8</v>
      </c>
      <c r="C25" s="150" t="n">
        <v>138.357142857143</v>
      </c>
      <c r="D25" s="150" t="n">
        <v>92.8571428571429</v>
      </c>
      <c r="E25" s="150" t="n">
        <v>116.833333333333</v>
      </c>
      <c r="F25" s="150" t="n">
        <v>80.52</v>
      </c>
      <c r="G25" s="150" t="n">
        <v>97.5862068965517</v>
      </c>
      <c r="H25" s="150" t="n">
        <v>132.25</v>
      </c>
      <c r="I25" s="150" t="n">
        <v>78.5294117647059</v>
      </c>
      <c r="J25" s="150" t="n">
        <v>83.2222222222222</v>
      </c>
      <c r="K25" s="150" t="n">
        <v>134.309523809524</v>
      </c>
      <c r="L25" s="150" t="n">
        <v>154.56</v>
      </c>
      <c r="M25" s="150" t="n">
        <v>170.086956521739</v>
      </c>
      <c r="N25" s="127" t="n">
        <v>118.093939393939</v>
      </c>
    </row>
    <row r="26" customFormat="false" ht="12" hidden="false" customHeight="false" outlineLevel="0" collapsed="false">
      <c r="A26" s="116" t="s">
        <v>120</v>
      </c>
      <c r="B26" s="150" t="n">
        <v>110.424242424242</v>
      </c>
      <c r="C26" s="150" t="n">
        <v>172.821428571429</v>
      </c>
      <c r="D26" s="150" t="n">
        <v>82.6969696969697</v>
      </c>
      <c r="E26" s="150" t="n">
        <v>135.261904761905</v>
      </c>
      <c r="F26" s="150" t="n">
        <v>104.958333333333</v>
      </c>
      <c r="G26" s="150" t="n">
        <v>75.1785714285714</v>
      </c>
      <c r="H26" s="150" t="n">
        <v>133.952380952381</v>
      </c>
      <c r="I26" s="150" t="n">
        <v>200.75</v>
      </c>
      <c r="J26" s="150" t="n">
        <v>112.166666666667</v>
      </c>
      <c r="K26" s="150" t="n">
        <v>110.029411764706</v>
      </c>
      <c r="L26" s="150" t="n">
        <v>101.375</v>
      </c>
      <c r="M26" s="150" t="n">
        <v>151.090909090909</v>
      </c>
      <c r="N26" s="127" t="n">
        <v>120.354651162791</v>
      </c>
    </row>
    <row r="27" customFormat="false" ht="12" hidden="false" customHeight="false" outlineLevel="0" collapsed="false">
      <c r="A27" s="116" t="s">
        <v>121</v>
      </c>
      <c r="B27" s="150" t="n">
        <v>104.566666666667</v>
      </c>
      <c r="C27" s="150" t="n">
        <v>126.782608695652</v>
      </c>
      <c r="D27" s="150" t="n">
        <v>43.6551724137931</v>
      </c>
      <c r="E27" s="150" t="n">
        <v>138.375</v>
      </c>
      <c r="F27" s="150" t="n">
        <v>85.3529411764706</v>
      </c>
      <c r="G27" s="150" t="n">
        <v>112.037037037037</v>
      </c>
      <c r="H27" s="150" t="n">
        <v>147.571428571429</v>
      </c>
      <c r="I27" s="150" t="n">
        <v>176.666666666667</v>
      </c>
      <c r="J27" s="150" t="n">
        <v>129.942857142857</v>
      </c>
      <c r="K27" s="150" t="n">
        <v>128.935483870968</v>
      </c>
      <c r="L27" s="150" t="n">
        <v>100.48275862069</v>
      </c>
      <c r="M27" s="150" t="n">
        <v>141.485714285714</v>
      </c>
      <c r="N27" s="127" t="n">
        <v>117.922118380062</v>
      </c>
    </row>
    <row r="28" customFormat="false" ht="12" hidden="false" customHeight="false" outlineLevel="0" collapsed="false">
      <c r="A28" s="116" t="s">
        <v>122</v>
      </c>
      <c r="B28" s="150" t="n">
        <v>103.818181818182</v>
      </c>
      <c r="C28" s="150" t="n">
        <v>144.53125</v>
      </c>
      <c r="D28" s="150" t="n">
        <v>94.1666666666667</v>
      </c>
      <c r="E28" s="150" t="n">
        <v>89.8857142857143</v>
      </c>
      <c r="F28" s="150" t="n">
        <v>132.5625</v>
      </c>
      <c r="G28" s="150" t="n">
        <v>112.804878048781</v>
      </c>
      <c r="H28" s="150" t="n">
        <v>120.230769230769</v>
      </c>
      <c r="I28" s="150" t="n">
        <v>137.285714285714</v>
      </c>
      <c r="J28" s="150" t="n">
        <v>125.52</v>
      </c>
      <c r="K28" s="150" t="n">
        <v>145.344827586207</v>
      </c>
      <c r="L28" s="150" t="n">
        <v>87.7391304347826</v>
      </c>
      <c r="M28" s="150" t="n">
        <v>142.451612903226</v>
      </c>
      <c r="N28" s="127" t="n">
        <v>115.793956043956</v>
      </c>
    </row>
    <row r="29" customFormat="false" ht="12" hidden="false" customHeight="false" outlineLevel="0" collapsed="false">
      <c r="A29" s="116" t="s">
        <v>123</v>
      </c>
      <c r="B29" s="150" t="n">
        <v>138.566666666667</v>
      </c>
      <c r="C29" s="150" t="n">
        <v>155.413793103448</v>
      </c>
      <c r="D29" s="150" t="n">
        <v>116.952380952381</v>
      </c>
      <c r="E29" s="150" t="n">
        <v>141.4</v>
      </c>
      <c r="F29" s="150" t="n">
        <v>93.4230769230769</v>
      </c>
      <c r="G29" s="150" t="n">
        <v>133.451612903226</v>
      </c>
      <c r="H29" s="150" t="n">
        <v>247.833333333333</v>
      </c>
      <c r="I29" s="150" t="n">
        <v>131.9</v>
      </c>
      <c r="J29" s="150" t="n">
        <v>119.15625</v>
      </c>
      <c r="K29" s="150" t="n">
        <v>166.84375</v>
      </c>
      <c r="L29" s="150" t="n">
        <v>89.1224489795918</v>
      </c>
      <c r="M29" s="150" t="n">
        <v>193.928571428571</v>
      </c>
      <c r="N29" s="127" t="n">
        <v>135.581717451524</v>
      </c>
    </row>
    <row r="30" customFormat="false" ht="12" hidden="false" customHeight="false" outlineLevel="0" collapsed="false">
      <c r="A30" s="116" t="s">
        <v>124</v>
      </c>
      <c r="B30" s="150" t="n">
        <v>109.971428571429</v>
      </c>
      <c r="C30" s="150" t="n">
        <v>180.666666666667</v>
      </c>
      <c r="D30" s="150" t="n">
        <v>103.690476190476</v>
      </c>
      <c r="E30" s="150" t="n">
        <v>141.483870967742</v>
      </c>
      <c r="F30" s="150" t="n">
        <v>130.685714285714</v>
      </c>
      <c r="G30" s="150" t="n">
        <v>104.666666666667</v>
      </c>
      <c r="H30" s="150" t="n">
        <v>131.962962962963</v>
      </c>
      <c r="I30" s="150" t="n">
        <v>147.235294117647</v>
      </c>
      <c r="J30" s="150" t="n">
        <v>142.035714285714</v>
      </c>
      <c r="K30" s="150" t="n">
        <v>147.075</v>
      </c>
      <c r="L30" s="150" t="n">
        <v>98.875</v>
      </c>
      <c r="M30" s="150" t="n">
        <v>212.478260869565</v>
      </c>
      <c r="N30" s="127" t="n">
        <v>133.653521126761</v>
      </c>
    </row>
    <row r="31" customFormat="false" ht="12" hidden="false" customHeight="false" outlineLevel="0" collapsed="false">
      <c r="A31" s="116" t="s">
        <v>125</v>
      </c>
      <c r="B31" s="150" t="n">
        <v>130.121951219512</v>
      </c>
      <c r="C31" s="150" t="n">
        <v>135.935483870968</v>
      </c>
      <c r="D31" s="150" t="n">
        <v>104.414634146341</v>
      </c>
      <c r="E31" s="150" t="n">
        <v>142.65625</v>
      </c>
      <c r="F31" s="150" t="n">
        <v>103.028571428571</v>
      </c>
      <c r="G31" s="150" t="n">
        <v>90.1111111111111</v>
      </c>
      <c r="H31" s="150" t="n">
        <v>116.344827586207</v>
      </c>
      <c r="I31" s="150" t="n">
        <v>170.833333333333</v>
      </c>
      <c r="J31" s="150" t="n">
        <v>142.625</v>
      </c>
      <c r="K31" s="150" t="n">
        <v>140.279069767442</v>
      </c>
      <c r="L31" s="150" t="n">
        <v>125.027027027027</v>
      </c>
      <c r="M31" s="150" t="n">
        <v>150.32</v>
      </c>
      <c r="N31" s="127" t="n">
        <v>127.526854219949</v>
      </c>
    </row>
    <row r="32" customFormat="false" ht="12" hidden="false" customHeight="false" outlineLevel="0" collapsed="false">
      <c r="A32" s="116" t="n">
        <v>2020</v>
      </c>
      <c r="B32" s="150" t="n">
        <v>141.105263157895</v>
      </c>
      <c r="C32" s="150" t="n">
        <v>148.766666666667</v>
      </c>
      <c r="D32" s="150" t="n">
        <v>167.529411764706</v>
      </c>
      <c r="E32" s="150"/>
      <c r="F32" s="150"/>
      <c r="G32" s="150" t="n">
        <v>47.2857142857143</v>
      </c>
      <c r="H32" s="150" t="n">
        <v>271.157894736842</v>
      </c>
      <c r="I32" s="150" t="n">
        <v>268.555555555556</v>
      </c>
      <c r="J32" s="150" t="n">
        <v>188.9375</v>
      </c>
      <c r="K32" s="150" t="n">
        <v>149.424242424242</v>
      </c>
      <c r="L32" s="150"/>
      <c r="M32" s="150"/>
      <c r="N32" s="127" t="n">
        <v>175.087628865979</v>
      </c>
    </row>
    <row r="33" customFormat="false" ht="12" hidden="false" customHeight="false" outlineLevel="0" collapsed="false">
      <c r="A33" s="116" t="n">
        <v>2021</v>
      </c>
      <c r="B33" s="150"/>
      <c r="C33" s="150"/>
      <c r="D33" s="150"/>
      <c r="E33" s="150"/>
      <c r="F33" s="150" t="n">
        <v>207.75</v>
      </c>
      <c r="G33" s="150" t="n">
        <v>183.463414634146</v>
      </c>
      <c r="H33" s="150" t="n">
        <v>196.944444444444</v>
      </c>
      <c r="I33" s="150" t="n">
        <v>257.285714285714</v>
      </c>
      <c r="J33" s="150" t="n">
        <v>150.682926829268</v>
      </c>
      <c r="K33" s="150" t="n">
        <v>153.028571428571</v>
      </c>
      <c r="L33" s="150" t="n">
        <v>145.605263157895</v>
      </c>
      <c r="M33" s="150" t="n">
        <v>148.179487179487</v>
      </c>
      <c r="N33" s="127" t="n">
        <v>170.648979591837</v>
      </c>
    </row>
    <row r="34" customFormat="false" ht="12" hidden="false" customHeight="false" outlineLevel="0" collapsed="false">
      <c r="A34" s="116" t="n">
        <v>2022</v>
      </c>
      <c r="B34" s="150" t="n">
        <v>157.096774193548</v>
      </c>
      <c r="C34" s="150" t="n">
        <v>206.916666666667</v>
      </c>
      <c r="D34" s="150" t="n">
        <v>134.111111111111</v>
      </c>
      <c r="E34" s="150" t="n">
        <v>112.975</v>
      </c>
      <c r="F34" s="150" t="n">
        <v>156.51724137931</v>
      </c>
      <c r="G34" s="150" t="n">
        <v>169.206896551724</v>
      </c>
      <c r="H34" s="150" t="n">
        <v>214.764705882353</v>
      </c>
      <c r="I34" s="150" t="n">
        <v>228.409090909091</v>
      </c>
      <c r="J34" s="150" t="n">
        <v>180.675675675676</v>
      </c>
      <c r="K34" s="150" t="n">
        <v>206.742857142857</v>
      </c>
      <c r="L34" s="150" t="n">
        <v>127.795918367347</v>
      </c>
      <c r="M34" s="150" t="n">
        <v>186.65625</v>
      </c>
      <c r="N34" s="127" t="n">
        <v>166.321167883212</v>
      </c>
    </row>
    <row r="35" customFormat="false" ht="12" hidden="false" customHeight="false" outlineLevel="0" collapsed="false">
      <c r="A35" s="116" t="n">
        <v>2023</v>
      </c>
      <c r="B35" s="150" t="n">
        <v>154</v>
      </c>
      <c r="C35" s="150" t="n">
        <v>174</v>
      </c>
      <c r="D35" s="150" t="n">
        <v>124</v>
      </c>
      <c r="E35" s="150" t="n">
        <v>169</v>
      </c>
      <c r="F35" s="150" t="n">
        <v>149</v>
      </c>
      <c r="G35" s="150" t="n">
        <v>158</v>
      </c>
      <c r="H35" s="150" t="n">
        <v>126</v>
      </c>
      <c r="I35" s="150" t="n">
        <v>170</v>
      </c>
      <c r="J35" s="150" t="n">
        <v>187</v>
      </c>
      <c r="K35" s="150" t="n">
        <v>198</v>
      </c>
      <c r="L35" s="150" t="n">
        <v>144</v>
      </c>
      <c r="M35" s="150" t="n">
        <v>228</v>
      </c>
      <c r="N35" s="127" t="n">
        <f aca="false">AVERAGE(B35:M35)</f>
        <v>165.083333333333</v>
      </c>
    </row>
    <row r="36" customFormat="false" ht="12" hidden="false" customHeight="false" outlineLevel="0" collapsed="false">
      <c r="A36" s="119"/>
      <c r="B36" s="151"/>
      <c r="C36" s="151"/>
      <c r="D36" s="151"/>
      <c r="E36" s="151"/>
      <c r="F36" s="151"/>
      <c r="G36" s="151"/>
      <c r="H36" s="151"/>
      <c r="I36" s="151"/>
      <c r="J36" s="151"/>
      <c r="K36" s="151"/>
      <c r="L36" s="151"/>
      <c r="M36" s="151"/>
      <c r="N36" s="141"/>
    </row>
    <row r="37" customFormat="false" ht="12" hidden="false" customHeight="false" outlineLevel="0" collapsed="false">
      <c r="N37" s="141"/>
    </row>
    <row r="38" customFormat="false" ht="12" hidden="false" customHeight="false" outlineLevel="0" collapsed="false">
      <c r="A38" s="114" t="s">
        <v>21</v>
      </c>
      <c r="B38" s="149" t="s">
        <v>86</v>
      </c>
      <c r="C38" s="149" t="s">
        <v>87</v>
      </c>
      <c r="D38" s="149" t="s">
        <v>88</v>
      </c>
      <c r="E38" s="149" t="s">
        <v>89</v>
      </c>
      <c r="F38" s="149" t="s">
        <v>90</v>
      </c>
      <c r="G38" s="149" t="s">
        <v>91</v>
      </c>
      <c r="H38" s="149" t="s">
        <v>92</v>
      </c>
      <c r="I38" s="149" t="s">
        <v>93</v>
      </c>
      <c r="J38" s="149" t="s">
        <v>94</v>
      </c>
      <c r="K38" s="149" t="s">
        <v>95</v>
      </c>
      <c r="L38" s="149" t="s">
        <v>96</v>
      </c>
      <c r="M38" s="149" t="s">
        <v>97</v>
      </c>
      <c r="N38" s="139" t="s">
        <v>24</v>
      </c>
    </row>
    <row r="39" s="25" customFormat="true" ht="12" hidden="false" customHeight="false" outlineLevel="0" collapsed="false">
      <c r="A39" s="116" t="s">
        <v>102</v>
      </c>
      <c r="B39" s="150" t="n">
        <v>124.769230769231</v>
      </c>
      <c r="C39" s="150" t="n">
        <v>258.181818181818</v>
      </c>
      <c r="D39" s="150" t="n">
        <v>216.25</v>
      </c>
      <c r="E39" s="150" t="n">
        <v>125</v>
      </c>
      <c r="F39" s="150" t="n">
        <v>131.083333333333</v>
      </c>
      <c r="G39" s="150" t="n">
        <v>147</v>
      </c>
      <c r="H39" s="150" t="n">
        <v>156.347826086957</v>
      </c>
      <c r="I39" s="150" t="n">
        <v>171.769230769231</v>
      </c>
      <c r="J39" s="150" t="n">
        <v>115.454545454545</v>
      </c>
      <c r="K39" s="150" t="n">
        <v>255.5</v>
      </c>
      <c r="L39" s="150" t="n">
        <v>203.8</v>
      </c>
      <c r="M39" s="150" t="n">
        <v>177.090909090909</v>
      </c>
      <c r="N39" s="127" t="n">
        <f aca="false">EtabMoyNatio!C8</f>
        <v>168.517730496454</v>
      </c>
    </row>
    <row r="40" s="25" customFormat="true" ht="12" hidden="false" customHeight="false" outlineLevel="0" collapsed="false">
      <c r="A40" s="116" t="s">
        <v>103</v>
      </c>
      <c r="B40" s="150" t="n">
        <v>187.846153846154</v>
      </c>
      <c r="C40" s="150" t="n">
        <v>207.384615384615</v>
      </c>
      <c r="D40" s="150" t="n">
        <v>212.727272727273</v>
      </c>
      <c r="E40" s="150" t="n">
        <v>96.2</v>
      </c>
      <c r="F40" s="150" t="n">
        <v>126.857142857143</v>
      </c>
      <c r="G40" s="150" t="n">
        <v>99.3571428571429</v>
      </c>
      <c r="H40" s="150" t="n">
        <v>153.217391304348</v>
      </c>
      <c r="I40" s="150" t="n">
        <v>266.625</v>
      </c>
      <c r="J40" s="150" t="n">
        <v>161.444444444444</v>
      </c>
      <c r="K40" s="150" t="n">
        <v>223.6</v>
      </c>
      <c r="L40" s="150" t="n">
        <v>259.3</v>
      </c>
      <c r="M40" s="150" t="n">
        <v>95.5384615384615</v>
      </c>
      <c r="N40" s="127" t="n">
        <f aca="false">EtabMoyNatio!C9</f>
        <v>169.503546099291</v>
      </c>
    </row>
    <row r="41" s="25" customFormat="true" ht="12" hidden="false" customHeight="false" outlineLevel="0" collapsed="false">
      <c r="A41" s="116" t="s">
        <v>104</v>
      </c>
      <c r="B41" s="150" t="n">
        <v>216.142857142857</v>
      </c>
      <c r="C41" s="150" t="n">
        <v>264.5</v>
      </c>
      <c r="D41" s="150" t="n">
        <v>175.666666666667</v>
      </c>
      <c r="E41" s="150" t="n">
        <v>254</v>
      </c>
      <c r="F41" s="150" t="n">
        <v>142.461538461538</v>
      </c>
      <c r="G41" s="150" t="n">
        <v>86.4285714285714</v>
      </c>
      <c r="H41" s="150" t="n">
        <v>86.8695652173913</v>
      </c>
      <c r="I41" s="150" t="n">
        <v>192.133333333333</v>
      </c>
      <c r="J41" s="150" t="n">
        <v>221.5</v>
      </c>
      <c r="K41" s="150" t="n">
        <v>260.4</v>
      </c>
      <c r="L41" s="150" t="n">
        <v>161.846153846154</v>
      </c>
      <c r="M41" s="150" t="n">
        <v>235.230769230769</v>
      </c>
      <c r="N41" s="127" t="n">
        <f aca="false">EtabMoyNatio!C10</f>
        <v>176.173913043478</v>
      </c>
    </row>
    <row r="42" s="25" customFormat="true" ht="12" hidden="false" customHeight="false" outlineLevel="0" collapsed="false">
      <c r="A42" s="116" t="s">
        <v>105</v>
      </c>
      <c r="B42" s="150" t="n">
        <v>174.133333333333</v>
      </c>
      <c r="C42" s="150" t="n">
        <v>167</v>
      </c>
      <c r="D42" s="150" t="n">
        <v>244.916666666667</v>
      </c>
      <c r="E42" s="150" t="n">
        <v>129.833333333333</v>
      </c>
      <c r="F42" s="150" t="n">
        <v>81</v>
      </c>
      <c r="G42" s="150" t="n">
        <v>159.521739130435</v>
      </c>
      <c r="H42" s="150" t="n">
        <v>129.321428571429</v>
      </c>
      <c r="I42" s="150" t="n">
        <v>130.681818181818</v>
      </c>
      <c r="J42" s="150" t="n">
        <v>221.5</v>
      </c>
      <c r="K42" s="150" t="n">
        <v>295.222222222222</v>
      </c>
      <c r="L42" s="150" t="n">
        <v>184.75</v>
      </c>
      <c r="M42" s="150" t="n">
        <v>182.75</v>
      </c>
      <c r="N42" s="127" t="n">
        <f aca="false">EtabMoyNatio!C11</f>
        <v>166.212290502793</v>
      </c>
    </row>
    <row r="43" s="25" customFormat="true" ht="12" hidden="false" customHeight="false" outlineLevel="0" collapsed="false">
      <c r="A43" s="116" t="s">
        <v>106</v>
      </c>
      <c r="B43" s="150" t="n">
        <v>209.4</v>
      </c>
      <c r="C43" s="150" t="n">
        <v>281.222222222222</v>
      </c>
      <c r="D43" s="150" t="n">
        <v>120.315789473684</v>
      </c>
      <c r="E43" s="150" t="n">
        <v>320.454545454545</v>
      </c>
      <c r="F43" s="150" t="n">
        <v>136.333333333333</v>
      </c>
      <c r="G43" s="150" t="n">
        <v>210.333333333333</v>
      </c>
      <c r="H43" s="150" t="n">
        <v>205.647058823529</v>
      </c>
      <c r="I43" s="150" t="n">
        <v>243.6</v>
      </c>
      <c r="J43" s="150" t="n">
        <v>179</v>
      </c>
      <c r="K43" s="150" t="n">
        <v>253.9375</v>
      </c>
      <c r="L43" s="150" t="n">
        <v>246.157894736842</v>
      </c>
      <c r="M43" s="150" t="n">
        <v>353</v>
      </c>
      <c r="N43" s="127" t="n">
        <f aca="false">EtabMoyNatio!C12</f>
        <v>220.367567567568</v>
      </c>
    </row>
    <row r="44" customFormat="false" ht="12" hidden="false" customHeight="false" outlineLevel="0" collapsed="false">
      <c r="A44" s="116" t="s">
        <v>107</v>
      </c>
      <c r="B44" s="150" t="n">
        <v>248.444444444444</v>
      </c>
      <c r="C44" s="150" t="n">
        <v>362.875</v>
      </c>
      <c r="D44" s="150" t="n">
        <v>145.333333333333</v>
      </c>
      <c r="E44" s="150" t="n">
        <v>168</v>
      </c>
      <c r="F44" s="150" t="n">
        <v>147.733333333333</v>
      </c>
      <c r="G44" s="150" t="n">
        <v>178.666666666667</v>
      </c>
      <c r="H44" s="150" t="n">
        <v>262.631578947368</v>
      </c>
      <c r="I44" s="150" t="n">
        <v>349.642857142857</v>
      </c>
      <c r="J44" s="150" t="n">
        <v>162.333333333333</v>
      </c>
      <c r="K44" s="150" t="n">
        <v>204.25</v>
      </c>
      <c r="L44" s="150" t="n">
        <v>219.5</v>
      </c>
      <c r="M44" s="150" t="n">
        <v>179.2</v>
      </c>
      <c r="N44" s="127" t="n">
        <f aca="false">EtabMoyNatio!C13</f>
        <v>215.509554140127</v>
      </c>
    </row>
    <row r="45" customFormat="false" ht="12" hidden="false" customHeight="false" outlineLevel="0" collapsed="false">
      <c r="A45" s="116" t="s">
        <v>108</v>
      </c>
      <c r="B45" s="150" t="n">
        <v>196.428571428571</v>
      </c>
      <c r="C45" s="150" t="n">
        <v>340</v>
      </c>
      <c r="D45" s="150" t="n">
        <v>300</v>
      </c>
      <c r="E45" s="150" t="n">
        <v>220.307692307692</v>
      </c>
      <c r="F45" s="150" t="n">
        <v>191.142857142857</v>
      </c>
      <c r="G45" s="150" t="n">
        <v>336</v>
      </c>
      <c r="H45" s="150" t="n">
        <v>257</v>
      </c>
      <c r="I45" s="150" t="n">
        <v>209.153846153846</v>
      </c>
      <c r="J45" s="150" t="n">
        <v>286.4</v>
      </c>
      <c r="K45" s="150" t="n">
        <v>403.642857142857</v>
      </c>
      <c r="L45" s="150" t="n">
        <v>210.5</v>
      </c>
      <c r="M45" s="150" t="n">
        <v>177</v>
      </c>
      <c r="N45" s="127" t="n">
        <f aca="false">EtabMoyNatio!C14</f>
        <v>259.91156462585</v>
      </c>
    </row>
    <row r="46" customFormat="false" ht="12" hidden="false" customHeight="false" outlineLevel="0" collapsed="false">
      <c r="A46" s="116" t="s">
        <v>109</v>
      </c>
      <c r="B46" s="150" t="n">
        <v>224.714285714286</v>
      </c>
      <c r="C46" s="150" t="n">
        <v>312.615384615385</v>
      </c>
      <c r="D46" s="150" t="n">
        <v>185.769230769231</v>
      </c>
      <c r="E46" s="150" t="n">
        <v>242.461538461538</v>
      </c>
      <c r="F46" s="150" t="n">
        <v>249.857142857143</v>
      </c>
      <c r="G46" s="150" t="n">
        <v>218.846153846154</v>
      </c>
      <c r="H46" s="150" t="n">
        <v>245.5</v>
      </c>
      <c r="I46" s="150" t="n">
        <v>296.416666666667</v>
      </c>
      <c r="J46" s="150" t="n">
        <v>204.9</v>
      </c>
      <c r="K46" s="150" t="n">
        <v>287.15</v>
      </c>
      <c r="L46" s="150" t="n">
        <v>281.9</v>
      </c>
      <c r="M46" s="150" t="n">
        <v>293.727272727273</v>
      </c>
      <c r="N46" s="127" t="n">
        <f aca="false">EtabMoyNatio!C15</f>
        <v>254.474025974026</v>
      </c>
    </row>
    <row r="47" customFormat="false" ht="12" hidden="false" customHeight="false" outlineLevel="0" collapsed="false">
      <c r="A47" s="116" t="s">
        <v>110</v>
      </c>
      <c r="B47" s="150" t="n">
        <v>282.583333333333</v>
      </c>
      <c r="C47" s="150" t="n">
        <v>214.857142857143</v>
      </c>
      <c r="D47" s="150" t="n">
        <v>179.5</v>
      </c>
      <c r="E47" s="150" t="n">
        <v>230.25</v>
      </c>
      <c r="F47" s="150" t="n">
        <v>330.666666666667</v>
      </c>
      <c r="G47" s="150" t="n">
        <v>200.266666666667</v>
      </c>
      <c r="H47" s="150" t="n">
        <v>234.714285714286</v>
      </c>
      <c r="I47" s="150" t="n">
        <v>190.809523809524</v>
      </c>
      <c r="J47" s="150" t="n">
        <v>255.916666666667</v>
      </c>
      <c r="K47" s="150" t="n">
        <v>187.083333333333</v>
      </c>
      <c r="L47" s="150" t="n">
        <v>165.933333333333</v>
      </c>
      <c r="M47" s="150" t="n">
        <v>322.4</v>
      </c>
      <c r="N47" s="127" t="n">
        <f aca="false">EtabMoyNatio!C16</f>
        <v>225.458333333333</v>
      </c>
    </row>
    <row r="48" customFormat="false" ht="12" hidden="false" customHeight="false" outlineLevel="0" collapsed="false">
      <c r="A48" s="116" t="s">
        <v>111</v>
      </c>
      <c r="B48" s="150" t="n">
        <v>207.818181818182</v>
      </c>
      <c r="C48" s="150" t="n">
        <v>337.125</v>
      </c>
      <c r="D48" s="150" t="n">
        <v>252.368421052632</v>
      </c>
      <c r="E48" s="150" t="n">
        <v>181.266666666667</v>
      </c>
      <c r="F48" s="150" t="n">
        <v>195.4</v>
      </c>
      <c r="G48" s="150" t="n">
        <v>392.222222222222</v>
      </c>
      <c r="H48" s="150" t="n">
        <v>294.8</v>
      </c>
      <c r="I48" s="150" t="n">
        <v>261</v>
      </c>
      <c r="J48" s="150" t="n">
        <v>147.083333333333</v>
      </c>
      <c r="K48" s="150" t="n">
        <v>217.111111111111</v>
      </c>
      <c r="L48" s="150" t="n">
        <v>159.8125</v>
      </c>
      <c r="M48" s="150" t="n">
        <v>273.833333333333</v>
      </c>
      <c r="N48" s="127" t="n">
        <f aca="false">EtabMoyNatio!C17</f>
        <v>236.167785234899</v>
      </c>
    </row>
    <row r="49" customFormat="false" ht="12" hidden="false" customHeight="false" outlineLevel="0" collapsed="false">
      <c r="A49" s="116" t="n">
        <v>2006</v>
      </c>
      <c r="B49" s="150" t="n">
        <v>203.846153846154</v>
      </c>
      <c r="C49" s="150" t="n">
        <v>201.5</v>
      </c>
      <c r="D49" s="150" t="n">
        <v>165.6</v>
      </c>
      <c r="E49" s="150" t="n">
        <v>281.75</v>
      </c>
      <c r="F49" s="150" t="n">
        <v>262</v>
      </c>
      <c r="G49" s="150" t="n">
        <v>292.333333333333</v>
      </c>
      <c r="H49" s="150" t="n">
        <v>217.789473684211</v>
      </c>
      <c r="I49" s="150" t="n">
        <v>303.333333333333</v>
      </c>
      <c r="J49" s="150" t="n">
        <v>123</v>
      </c>
      <c r="K49" s="150" t="n">
        <v>149.75</v>
      </c>
      <c r="L49" s="150" t="n">
        <v>195.9375</v>
      </c>
      <c r="M49" s="150" t="n">
        <v>336.8</v>
      </c>
      <c r="N49" s="127" t="n">
        <f aca="false">EtabMoyNatio!C18</f>
        <v>220.664739884393</v>
      </c>
    </row>
    <row r="50" customFormat="false" ht="12" hidden="false" customHeight="false" outlineLevel="0" collapsed="false">
      <c r="A50" s="116" t="s">
        <v>113</v>
      </c>
      <c r="B50" s="150" t="n">
        <v>191.9375</v>
      </c>
      <c r="C50" s="150" t="n">
        <v>203.5625</v>
      </c>
      <c r="D50" s="150" t="n">
        <v>207.636363636364</v>
      </c>
      <c r="E50" s="150" t="n">
        <v>193.777777777778</v>
      </c>
      <c r="F50" s="150" t="n">
        <v>198.916666666667</v>
      </c>
      <c r="G50" s="150" t="n">
        <v>236.75</v>
      </c>
      <c r="H50" s="150" t="n">
        <v>220.133333333333</v>
      </c>
      <c r="I50" s="150" t="n">
        <v>213.85</v>
      </c>
      <c r="J50" s="150" t="n">
        <v>140.7</v>
      </c>
      <c r="K50" s="150" t="n">
        <v>196.260869565217</v>
      </c>
      <c r="L50" s="150" t="n">
        <v>261</v>
      </c>
      <c r="M50" s="150" t="n">
        <v>275</v>
      </c>
      <c r="N50" s="127" t="n">
        <f aca="false">EtabMoyNatio!C19</f>
        <v>209.396551724138</v>
      </c>
    </row>
    <row r="51" customFormat="false" ht="12" hidden="false" customHeight="false" outlineLevel="0" collapsed="false">
      <c r="A51" s="116" t="s">
        <v>114</v>
      </c>
      <c r="B51" s="150" t="n">
        <v>199.928571428571</v>
      </c>
      <c r="C51" s="150" t="n">
        <v>256.666666666667</v>
      </c>
      <c r="D51" s="150" t="n">
        <v>161.916666666667</v>
      </c>
      <c r="E51" s="150" t="n">
        <v>206.411764705882</v>
      </c>
      <c r="F51" s="150" t="n">
        <v>207.7</v>
      </c>
      <c r="G51" s="150" t="n">
        <v>258</v>
      </c>
      <c r="H51" s="150" t="n">
        <v>294.666666666667</v>
      </c>
      <c r="I51" s="150" t="n">
        <v>336.222222222222</v>
      </c>
      <c r="J51" s="150" t="n">
        <v>117.461538461538</v>
      </c>
      <c r="K51" s="150" t="n">
        <v>220.928571428571</v>
      </c>
      <c r="L51" s="150" t="n">
        <v>200.888888888889</v>
      </c>
      <c r="M51" s="150" t="n">
        <v>293.416666666667</v>
      </c>
      <c r="N51" s="127" t="n">
        <f aca="false">EtabMoyNatio!C20</f>
        <v>229.374193548387</v>
      </c>
    </row>
    <row r="52" customFormat="false" ht="12" hidden="false" customHeight="false" outlineLevel="0" collapsed="false">
      <c r="A52" s="116" t="s">
        <v>115</v>
      </c>
      <c r="B52" s="150" t="n">
        <v>222.363636363636</v>
      </c>
      <c r="C52" s="150" t="n">
        <v>272.666666666667</v>
      </c>
      <c r="D52" s="150" t="n">
        <v>190</v>
      </c>
      <c r="E52" s="150" t="n">
        <v>232.857142857143</v>
      </c>
      <c r="F52" s="150" t="n">
        <v>406.833333333333</v>
      </c>
      <c r="G52" s="150" t="n">
        <v>189.263157894737</v>
      </c>
      <c r="H52" s="150" t="n">
        <v>245.333333333333</v>
      </c>
      <c r="I52" s="150" t="n">
        <v>239.5</v>
      </c>
      <c r="J52" s="150" t="n">
        <v>156.266666666667</v>
      </c>
      <c r="K52" s="150" t="n">
        <v>236.230769230769</v>
      </c>
      <c r="L52" s="150" t="n">
        <v>257.454545454545</v>
      </c>
      <c r="M52" s="150" t="n">
        <v>202.277777777778</v>
      </c>
      <c r="N52" s="127" t="n">
        <f aca="false">EtabMoyNatio!C21</f>
        <v>226.59509202454</v>
      </c>
    </row>
    <row r="53" customFormat="false" ht="12" hidden="false" customHeight="false" outlineLevel="0" collapsed="false">
      <c r="A53" s="116" t="s">
        <v>116</v>
      </c>
      <c r="B53" s="150" t="n">
        <v>200.571428571429</v>
      </c>
      <c r="C53" s="150" t="n">
        <v>256.916666666667</v>
      </c>
      <c r="D53" s="150" t="n">
        <v>260</v>
      </c>
      <c r="E53" s="150" t="n">
        <v>151.666666666667</v>
      </c>
      <c r="F53" s="150" t="n">
        <v>312.5</v>
      </c>
      <c r="G53" s="150" t="n">
        <v>314.7</v>
      </c>
      <c r="H53" s="150" t="n">
        <v>383.9</v>
      </c>
      <c r="I53" s="150" t="n">
        <v>275</v>
      </c>
      <c r="J53" s="150" t="n">
        <v>191.538461538462</v>
      </c>
      <c r="K53" s="150" t="n">
        <v>193.166666666667</v>
      </c>
      <c r="L53" s="150" t="n">
        <v>184.8</v>
      </c>
      <c r="M53" s="150" t="n">
        <v>349.133333333333</v>
      </c>
      <c r="N53" s="127" t="n">
        <f aca="false">EtabMoyNatio!C22</f>
        <v>252.845070422535</v>
      </c>
    </row>
    <row r="54" customFormat="false" ht="12" hidden="false" customHeight="false" outlineLevel="0" collapsed="false">
      <c r="A54" s="116" t="s">
        <v>117</v>
      </c>
      <c r="B54" s="150" t="n">
        <v>245.444444444444</v>
      </c>
      <c r="C54" s="150" t="n">
        <v>336.7</v>
      </c>
      <c r="D54" s="150" t="n">
        <v>235.866666666667</v>
      </c>
      <c r="E54" s="150" t="n">
        <v>281</v>
      </c>
      <c r="F54" s="150" t="n">
        <v>277.083333333333</v>
      </c>
      <c r="G54" s="150" t="n">
        <v>308.777777777778</v>
      </c>
      <c r="H54" s="150" t="n">
        <v>305.1</v>
      </c>
      <c r="I54" s="150" t="n">
        <v>337.928571428571</v>
      </c>
      <c r="J54" s="150" t="n">
        <v>182</v>
      </c>
      <c r="K54" s="150" t="n">
        <v>265.833333333333</v>
      </c>
      <c r="L54" s="150" t="n">
        <v>305.454545454545</v>
      </c>
      <c r="M54" s="150" t="n">
        <v>176.916666666667</v>
      </c>
      <c r="N54" s="127" t="n">
        <f aca="false">EtabMoyNatio!C23</f>
        <v>270.568345323741</v>
      </c>
    </row>
    <row r="55" customFormat="false" ht="12" hidden="false" customHeight="false" outlineLevel="0" collapsed="false">
      <c r="A55" s="116" t="s">
        <v>118</v>
      </c>
      <c r="B55" s="150" t="n">
        <v>231.5</v>
      </c>
      <c r="C55" s="150" t="n">
        <v>228</v>
      </c>
      <c r="D55" s="150" t="n">
        <v>361.857142857143</v>
      </c>
      <c r="E55" s="150" t="n">
        <v>314.285714285714</v>
      </c>
      <c r="F55" s="150" t="n">
        <v>206.466666666667</v>
      </c>
      <c r="G55" s="150" t="n">
        <v>301.727272727273</v>
      </c>
      <c r="H55" s="150" t="n">
        <v>228.4</v>
      </c>
      <c r="I55" s="150" t="n">
        <v>242.894736842105</v>
      </c>
      <c r="J55" s="150" t="n">
        <v>161.266666666667</v>
      </c>
      <c r="K55" s="150" t="n">
        <v>179.5</v>
      </c>
      <c r="L55" s="150" t="n">
        <v>231</v>
      </c>
      <c r="M55" s="150" t="n">
        <v>198.461538461538</v>
      </c>
      <c r="N55" s="127" t="n">
        <f aca="false">EtabMoyNatio!C24</f>
        <v>230.147651006711</v>
      </c>
    </row>
    <row r="56" customFormat="false" ht="12" hidden="false" customHeight="false" outlineLevel="0" collapsed="false">
      <c r="A56" s="116" t="s">
        <v>119</v>
      </c>
      <c r="B56" s="150" t="n">
        <v>185.636363636364</v>
      </c>
      <c r="C56" s="150" t="n">
        <v>432.888888888889</v>
      </c>
      <c r="D56" s="150" t="n">
        <v>227</v>
      </c>
      <c r="E56" s="150" t="n">
        <v>398.375</v>
      </c>
      <c r="F56" s="150" t="n">
        <v>227.5</v>
      </c>
      <c r="G56" s="150" t="n">
        <v>225.933333333333</v>
      </c>
      <c r="H56" s="150" t="n">
        <v>324.6875</v>
      </c>
      <c r="I56" s="150" t="n">
        <v>271.714285714286</v>
      </c>
      <c r="J56" s="150" t="n">
        <v>275.25</v>
      </c>
      <c r="K56" s="150" t="n">
        <v>214.785714285714</v>
      </c>
      <c r="L56" s="150" t="n">
        <v>259.666666666667</v>
      </c>
      <c r="M56" s="150" t="n">
        <v>248.083333333333</v>
      </c>
      <c r="N56" s="127" t="n">
        <v>267.013333333333</v>
      </c>
    </row>
    <row r="57" customFormat="false" ht="12" hidden="false" customHeight="false" outlineLevel="0" collapsed="false">
      <c r="A57" s="116" t="s">
        <v>120</v>
      </c>
      <c r="B57" s="150" t="n">
        <v>169.764705882353</v>
      </c>
      <c r="C57" s="150" t="n">
        <v>360.222222222222</v>
      </c>
      <c r="D57" s="150" t="n">
        <v>224.307692307692</v>
      </c>
      <c r="E57" s="150" t="n">
        <v>276.823529411765</v>
      </c>
      <c r="F57" s="150" t="n">
        <v>253.272727272727</v>
      </c>
      <c r="G57" s="150" t="n">
        <v>221.666666666667</v>
      </c>
      <c r="H57" s="150" t="n">
        <v>281.411764705882</v>
      </c>
      <c r="I57" s="150" t="n">
        <v>305.076923076923</v>
      </c>
      <c r="J57" s="150" t="n">
        <v>236.777777777778</v>
      </c>
      <c r="K57" s="150" t="n">
        <v>268.421052631579</v>
      </c>
      <c r="L57" s="150" t="n">
        <v>229</v>
      </c>
      <c r="M57" s="150" t="n">
        <v>271.909090909091</v>
      </c>
      <c r="N57" s="127" t="n">
        <v>257.609271523179</v>
      </c>
    </row>
    <row r="58" customFormat="false" ht="12" hidden="false" customHeight="false" outlineLevel="0" collapsed="false">
      <c r="A58" s="116" t="s">
        <v>121</v>
      </c>
      <c r="B58" s="150" t="n">
        <v>145.363636363636</v>
      </c>
      <c r="C58" s="150" t="n">
        <v>337.75</v>
      </c>
      <c r="D58" s="150" t="n">
        <v>242.25</v>
      </c>
      <c r="E58" s="150" t="n">
        <v>269.5</v>
      </c>
      <c r="F58" s="150" t="n">
        <v>227.375</v>
      </c>
      <c r="G58" s="150" t="n">
        <v>337</v>
      </c>
      <c r="H58" s="150" t="n">
        <v>293.470588235294</v>
      </c>
      <c r="I58" s="150" t="n">
        <v>369.9</v>
      </c>
      <c r="J58" s="150" t="n">
        <v>162.333333333333</v>
      </c>
      <c r="K58" s="150" t="n">
        <v>301.785714285714</v>
      </c>
      <c r="L58" s="150" t="n">
        <v>226.416666666667</v>
      </c>
      <c r="M58" s="150" t="n">
        <v>279.454545454545</v>
      </c>
      <c r="N58" s="127" t="n">
        <v>265.442857142857</v>
      </c>
    </row>
    <row r="59" customFormat="false" ht="12" hidden="false" customHeight="false" outlineLevel="0" collapsed="false">
      <c r="A59" s="116" t="s">
        <v>122</v>
      </c>
      <c r="B59" s="150" t="n">
        <v>195.166666666667</v>
      </c>
      <c r="C59" s="150" t="n">
        <v>370.076923076923</v>
      </c>
      <c r="D59" s="150" t="n">
        <v>226.894736842105</v>
      </c>
      <c r="E59" s="150" t="n">
        <v>240.5</v>
      </c>
      <c r="F59" s="150" t="n">
        <v>301.5</v>
      </c>
      <c r="G59" s="150" t="n">
        <v>480</v>
      </c>
      <c r="H59" s="150" t="n">
        <v>560.375</v>
      </c>
      <c r="I59" s="150" t="n">
        <v>363.5</v>
      </c>
      <c r="J59" s="150" t="n">
        <v>177.933333333333</v>
      </c>
      <c r="K59" s="150" t="n">
        <v>320.818181818182</v>
      </c>
      <c r="L59" s="150" t="n">
        <v>314.272727272727</v>
      </c>
      <c r="M59" s="150" t="n">
        <v>297.071428571429</v>
      </c>
      <c r="N59" s="127" t="n">
        <v>298.106666666667</v>
      </c>
    </row>
    <row r="60" customFormat="false" ht="12" hidden="false" customHeight="false" outlineLevel="0" collapsed="false">
      <c r="A60" s="116" t="s">
        <v>123</v>
      </c>
      <c r="B60" s="150" t="n">
        <v>275.923076923077</v>
      </c>
      <c r="C60" s="150" t="n">
        <v>224.6875</v>
      </c>
      <c r="D60" s="150" t="n">
        <v>439.777777777778</v>
      </c>
      <c r="E60" s="150" t="n">
        <v>361.555555555556</v>
      </c>
      <c r="F60" s="150" t="n">
        <v>341</v>
      </c>
      <c r="G60" s="150" t="n">
        <v>384.5</v>
      </c>
      <c r="H60" s="150" t="n">
        <v>272.7</v>
      </c>
      <c r="I60" s="150" t="n">
        <v>286.846153846154</v>
      </c>
      <c r="J60" s="150" t="n">
        <v>177.555555555556</v>
      </c>
      <c r="K60" s="150" t="n">
        <v>390.666666666667</v>
      </c>
      <c r="L60" s="150" t="n">
        <v>206.916666666667</v>
      </c>
      <c r="M60" s="150" t="n">
        <v>270.909090909091</v>
      </c>
      <c r="N60" s="127" t="n">
        <v>291.298387096774</v>
      </c>
    </row>
    <row r="61" customFormat="false" ht="12" hidden="false" customHeight="false" outlineLevel="0" collapsed="false">
      <c r="A61" s="116" t="s">
        <v>124</v>
      </c>
      <c r="B61" s="150" t="n">
        <v>240.818181818182</v>
      </c>
      <c r="C61" s="150" t="n">
        <v>318.5</v>
      </c>
      <c r="D61" s="150" t="n">
        <v>240.285714285714</v>
      </c>
      <c r="E61" s="150" t="n">
        <v>286</v>
      </c>
      <c r="F61" s="150" t="n">
        <v>311.666666666667</v>
      </c>
      <c r="G61" s="150" t="n">
        <v>298.090909090909</v>
      </c>
      <c r="H61" s="150" t="n">
        <v>407.7</v>
      </c>
      <c r="I61" s="150" t="n">
        <v>259.0625</v>
      </c>
      <c r="J61" s="150" t="n">
        <v>179.666666666667</v>
      </c>
      <c r="K61" s="150" t="n">
        <v>305.307692307692</v>
      </c>
      <c r="L61" s="150" t="n">
        <v>250.625</v>
      </c>
      <c r="M61" s="150" t="n">
        <v>257</v>
      </c>
      <c r="N61" s="127" t="n">
        <v>280.196850393701</v>
      </c>
    </row>
    <row r="62" customFormat="false" ht="12" hidden="false" customHeight="false" outlineLevel="0" collapsed="false">
      <c r="A62" s="116" t="s">
        <v>125</v>
      </c>
      <c r="B62" s="150" t="n">
        <v>214.642857142857</v>
      </c>
      <c r="C62" s="150" t="n">
        <v>257.933333333333</v>
      </c>
      <c r="D62" s="150" t="n">
        <v>317.166666666667</v>
      </c>
      <c r="E62" s="150" t="n">
        <v>332.416666666667</v>
      </c>
      <c r="F62" s="150" t="n">
        <v>310.555555555556</v>
      </c>
      <c r="G62" s="150" t="n">
        <v>359.375</v>
      </c>
      <c r="H62" s="150" t="n">
        <v>353.25</v>
      </c>
      <c r="I62" s="150" t="n">
        <v>330.6</v>
      </c>
      <c r="J62" s="150" t="n">
        <v>199.25</v>
      </c>
      <c r="K62" s="150" t="n">
        <v>368</v>
      </c>
      <c r="L62" s="150" t="n">
        <v>316.222222222222</v>
      </c>
      <c r="M62" s="150" t="n">
        <v>340.416666666667</v>
      </c>
      <c r="N62" s="127" t="n">
        <v>303.198473282443</v>
      </c>
    </row>
    <row r="63" customFormat="false" ht="12" hidden="false" customHeight="false" outlineLevel="0" collapsed="false">
      <c r="A63" s="116" t="n">
        <v>2020</v>
      </c>
      <c r="B63" s="150" t="n">
        <v>240.923076923077</v>
      </c>
      <c r="C63" s="150" t="n">
        <v>348.25</v>
      </c>
      <c r="D63" s="150" t="n">
        <v>704</v>
      </c>
      <c r="E63" s="150"/>
      <c r="F63" s="150"/>
      <c r="G63" s="150" t="n">
        <v>114</v>
      </c>
      <c r="H63" s="150" t="n">
        <v>183.777777777778</v>
      </c>
      <c r="I63" s="150" t="n">
        <v>244.375</v>
      </c>
      <c r="J63" s="150" t="n">
        <v>153.666666666667</v>
      </c>
      <c r="K63" s="150" t="n">
        <v>341.6</v>
      </c>
      <c r="L63" s="150"/>
      <c r="M63" s="150"/>
      <c r="N63" s="127" t="n">
        <v>259.072727272727</v>
      </c>
    </row>
    <row r="64" customFormat="false" ht="12" hidden="false" customHeight="false" outlineLevel="0" collapsed="false">
      <c r="A64" s="116" t="n">
        <v>2021</v>
      </c>
      <c r="B64" s="150"/>
      <c r="C64" s="150"/>
      <c r="D64" s="150"/>
      <c r="E64" s="150"/>
      <c r="F64" s="150" t="n">
        <v>182.5</v>
      </c>
      <c r="G64" s="150" t="n">
        <v>226.944444444444</v>
      </c>
      <c r="H64" s="150" t="n">
        <v>368.333333333333</v>
      </c>
      <c r="I64" s="150" t="n">
        <v>360.222222222222</v>
      </c>
      <c r="J64" s="150" t="n">
        <v>332.6</v>
      </c>
      <c r="K64" s="150" t="n">
        <v>319.888888888889</v>
      </c>
      <c r="L64" s="150" t="n">
        <v>353.333333333333</v>
      </c>
      <c r="M64" s="150" t="n">
        <v>392.888888888889</v>
      </c>
      <c r="N64" s="127" t="n">
        <v>316.077922077922</v>
      </c>
    </row>
    <row r="65" customFormat="false" ht="12" hidden="false" customHeight="false" outlineLevel="0" collapsed="false">
      <c r="A65" s="116" t="n">
        <v>2022</v>
      </c>
      <c r="B65" s="150" t="n">
        <v>171.666666666667</v>
      </c>
      <c r="C65" s="150" t="n">
        <v>321.333333333333</v>
      </c>
      <c r="D65" s="150" t="n">
        <v>372.2</v>
      </c>
      <c r="E65" s="150" t="n">
        <v>296.166666666667</v>
      </c>
      <c r="F65" s="150" t="n">
        <v>743</v>
      </c>
      <c r="G65" s="150" t="n">
        <v>283.8</v>
      </c>
      <c r="H65" s="150" t="n">
        <v>613</v>
      </c>
      <c r="I65" s="150" t="n">
        <v>321.428571428571</v>
      </c>
      <c r="J65" s="150" t="n">
        <v>203</v>
      </c>
      <c r="K65" s="150" t="n">
        <v>243.75</v>
      </c>
      <c r="L65" s="150" t="n">
        <v>259.909090909091</v>
      </c>
      <c r="M65" s="150" t="n">
        <v>504</v>
      </c>
      <c r="N65" s="127" t="n">
        <v>318.791666666667</v>
      </c>
    </row>
    <row r="66" customFormat="false" ht="12" hidden="false" customHeight="false" outlineLevel="0" collapsed="false">
      <c r="A66" s="116" t="n">
        <v>2023</v>
      </c>
      <c r="B66" s="150" t="n">
        <v>284</v>
      </c>
      <c r="C66" s="150" t="n">
        <v>315</v>
      </c>
      <c r="D66" s="150" t="n">
        <v>345</v>
      </c>
      <c r="E66" s="150" t="n">
        <v>354</v>
      </c>
      <c r="F66" s="150" t="n">
        <v>252</v>
      </c>
      <c r="G66" s="150" t="n">
        <v>467</v>
      </c>
      <c r="H66" s="150" t="n">
        <v>372</v>
      </c>
      <c r="I66" s="150" t="n">
        <v>363</v>
      </c>
      <c r="J66" s="150" t="n">
        <v>343</v>
      </c>
      <c r="K66" s="150" t="n">
        <v>507</v>
      </c>
      <c r="L66" s="150" t="n">
        <v>449</v>
      </c>
      <c r="M66" s="150" t="n">
        <v>180</v>
      </c>
      <c r="N66" s="127" t="n">
        <f aca="false">AVERAGE(B66:M66)</f>
        <v>352.583333333333</v>
      </c>
    </row>
    <row r="67" customFormat="false" ht="12" hidden="false" customHeight="false" outlineLevel="0" collapsed="false">
      <c r="A67" s="119"/>
      <c r="B67" s="151"/>
      <c r="C67" s="151"/>
      <c r="D67" s="151"/>
      <c r="E67" s="151"/>
      <c r="F67" s="151"/>
      <c r="G67" s="151"/>
      <c r="H67" s="151"/>
      <c r="I67" s="151"/>
      <c r="J67" s="151"/>
      <c r="K67" s="151"/>
      <c r="L67" s="151"/>
      <c r="M67" s="151"/>
      <c r="N67" s="141"/>
    </row>
    <row r="68" customFormat="false" ht="12" hidden="false" customHeight="false" outlineLevel="0" collapsed="false">
      <c r="N68" s="141"/>
    </row>
    <row r="69" customFormat="false" ht="12" hidden="false" customHeight="false" outlineLevel="0" collapsed="false">
      <c r="A69" s="114" t="s">
        <v>62</v>
      </c>
      <c r="B69" s="149" t="s">
        <v>86</v>
      </c>
      <c r="C69" s="149" t="s">
        <v>87</v>
      </c>
      <c r="D69" s="149" t="s">
        <v>88</v>
      </c>
      <c r="E69" s="149" t="s">
        <v>89</v>
      </c>
      <c r="F69" s="149" t="s">
        <v>90</v>
      </c>
      <c r="G69" s="149" t="s">
        <v>91</v>
      </c>
      <c r="H69" s="149" t="s">
        <v>92</v>
      </c>
      <c r="I69" s="149" t="s">
        <v>93</v>
      </c>
      <c r="J69" s="149" t="s">
        <v>94</v>
      </c>
      <c r="K69" s="149" t="s">
        <v>95</v>
      </c>
      <c r="L69" s="149" t="s">
        <v>96</v>
      </c>
      <c r="M69" s="149" t="s">
        <v>97</v>
      </c>
      <c r="N69" s="139" t="s">
        <v>24</v>
      </c>
    </row>
    <row r="70" s="25" customFormat="true" ht="12" hidden="false" customHeight="false" outlineLevel="0" collapsed="false">
      <c r="A70" s="116" t="s">
        <v>102</v>
      </c>
      <c r="B70" s="150" t="n">
        <v>18</v>
      </c>
      <c r="C70" s="150" t="n">
        <v>63.25</v>
      </c>
      <c r="D70" s="150" t="n">
        <v>15</v>
      </c>
      <c r="E70" s="150" t="n">
        <v>18.4444444444444</v>
      </c>
      <c r="F70" s="150" t="n">
        <v>5.33333333333333</v>
      </c>
      <c r="G70" s="150" t="n">
        <v>83</v>
      </c>
      <c r="H70" s="150" t="n">
        <v>28.5</v>
      </c>
      <c r="I70" s="150" t="n">
        <v>43.6666666666667</v>
      </c>
      <c r="J70" s="150" t="n">
        <v>31.6</v>
      </c>
      <c r="K70" s="150" t="n">
        <v>38.6</v>
      </c>
      <c r="L70" s="150" t="n">
        <v>52</v>
      </c>
      <c r="M70" s="150" t="n">
        <v>22.8333333333333</v>
      </c>
      <c r="N70" s="127" t="n">
        <f aca="false">EtabMoyNatio!D8</f>
        <v>33.6785714285714</v>
      </c>
    </row>
    <row r="71" s="25" customFormat="true" ht="12" hidden="false" customHeight="false" outlineLevel="0" collapsed="false">
      <c r="A71" s="116" t="s">
        <v>103</v>
      </c>
      <c r="B71" s="150" t="n">
        <v>6.8</v>
      </c>
      <c r="C71" s="150" t="n">
        <v>108</v>
      </c>
      <c r="D71" s="150" t="n">
        <v>29.8333333333333</v>
      </c>
      <c r="E71" s="150" t="n">
        <v>33.7142857142857</v>
      </c>
      <c r="F71" s="150" t="n">
        <v>5</v>
      </c>
      <c r="G71" s="150" t="n">
        <v>78.1666666666667</v>
      </c>
      <c r="H71" s="150" t="n">
        <v>22</v>
      </c>
      <c r="I71" s="150" t="n">
        <v>71</v>
      </c>
      <c r="J71" s="150" t="n">
        <v>30.25</v>
      </c>
      <c r="K71" s="150" t="n">
        <v>130.2</v>
      </c>
      <c r="L71" s="150" t="n">
        <v>4.07692307692308</v>
      </c>
      <c r="M71" s="150" t="n">
        <v>161.5</v>
      </c>
      <c r="N71" s="127" t="n">
        <f aca="false">EtabMoyNatio!D9</f>
        <v>56.3846153846154</v>
      </c>
    </row>
    <row r="72" s="25" customFormat="true" ht="12" hidden="false" customHeight="false" outlineLevel="0" collapsed="false">
      <c r="A72" s="116" t="s">
        <v>104</v>
      </c>
      <c r="B72" s="150" t="n">
        <v>20.8333333333333</v>
      </c>
      <c r="C72" s="150" t="n">
        <v>19</v>
      </c>
      <c r="D72" s="150" t="n">
        <v>25.8571428571429</v>
      </c>
      <c r="E72" s="150" t="n">
        <v>5.375</v>
      </c>
      <c r="F72" s="150" t="n">
        <v>105.2</v>
      </c>
      <c r="G72" s="150" t="n">
        <v>45</v>
      </c>
      <c r="H72" s="150" t="n">
        <v>29.5</v>
      </c>
      <c r="I72" s="150" t="n">
        <v>84</v>
      </c>
      <c r="J72" s="150" t="n">
        <v>31.6666666666667</v>
      </c>
      <c r="K72" s="150" t="n">
        <v>89.7692307692308</v>
      </c>
      <c r="L72" s="150" t="n">
        <v>38</v>
      </c>
      <c r="M72" s="150" t="n">
        <v>76.4285714285714</v>
      </c>
      <c r="N72" s="127" t="n">
        <f aca="false">EtabMoyNatio!D10</f>
        <v>48.5444444444444</v>
      </c>
    </row>
    <row r="73" s="25" customFormat="true" ht="12" hidden="false" customHeight="false" outlineLevel="0" collapsed="false">
      <c r="A73" s="116" t="s">
        <v>105</v>
      </c>
      <c r="B73" s="150" t="n">
        <v>5</v>
      </c>
      <c r="C73" s="150" t="n">
        <v>68.5714285714286</v>
      </c>
      <c r="D73" s="150" t="n">
        <v>33.6666666666667</v>
      </c>
      <c r="E73" s="150" t="n">
        <v>105</v>
      </c>
      <c r="F73" s="150" t="n">
        <v>5.25</v>
      </c>
      <c r="G73" s="150" t="n">
        <v>36.3636363636364</v>
      </c>
      <c r="H73" s="150" t="n">
        <v>19.3</v>
      </c>
      <c r="I73" s="150" t="n">
        <v>118.5</v>
      </c>
      <c r="J73" s="150" t="n">
        <v>95.8571428571429</v>
      </c>
      <c r="K73" s="150" t="n">
        <v>12.2222222222222</v>
      </c>
      <c r="L73" s="150" t="n">
        <v>26</v>
      </c>
      <c r="M73" s="150" t="n">
        <v>99.7777777777778</v>
      </c>
      <c r="N73" s="127" t="n">
        <f aca="false">EtabMoyNatio!D11</f>
        <v>55.5824175824176</v>
      </c>
    </row>
    <row r="74" s="25" customFormat="true" ht="12" hidden="false" customHeight="false" outlineLevel="0" collapsed="false">
      <c r="A74" s="116" t="s">
        <v>106</v>
      </c>
      <c r="B74" s="150" t="n">
        <v>35</v>
      </c>
      <c r="C74" s="150" t="n">
        <v>19</v>
      </c>
      <c r="D74" s="150" t="n">
        <v>183</v>
      </c>
      <c r="E74" s="150" t="n">
        <v>16.75</v>
      </c>
      <c r="F74" s="150" t="n">
        <v>15.25</v>
      </c>
      <c r="G74" s="150" t="n">
        <v>56.5</v>
      </c>
      <c r="H74" s="150" t="n">
        <v>30.8571428571429</v>
      </c>
      <c r="I74" s="150" t="n">
        <v>18.8571428571429</v>
      </c>
      <c r="J74" s="150" t="n">
        <v>25</v>
      </c>
      <c r="K74" s="150" t="n">
        <v>82.3</v>
      </c>
      <c r="L74" s="150" t="n">
        <v>37</v>
      </c>
      <c r="M74" s="150" t="n">
        <v>92.1111111111111</v>
      </c>
      <c r="N74" s="127" t="n">
        <f aca="false">EtabMoyNatio!D12</f>
        <v>47.8202247191011</v>
      </c>
    </row>
    <row r="75" customFormat="false" ht="12" hidden="false" customHeight="false" outlineLevel="0" collapsed="false">
      <c r="A75" s="116" t="s">
        <v>107</v>
      </c>
      <c r="B75" s="150" t="n">
        <v>28.6</v>
      </c>
      <c r="C75" s="150" t="n">
        <v>61.1428571428571</v>
      </c>
      <c r="D75" s="150" t="n">
        <v>117</v>
      </c>
      <c r="E75" s="150" t="n">
        <v>63.7142857142857</v>
      </c>
      <c r="F75" s="150" t="n">
        <v>90.375</v>
      </c>
      <c r="G75" s="150" t="n">
        <v>88</v>
      </c>
      <c r="H75" s="150" t="n">
        <v>28.8333333333333</v>
      </c>
      <c r="I75" s="150" t="n">
        <v>117</v>
      </c>
      <c r="J75" s="150" t="n">
        <v>3.66666666666667</v>
      </c>
      <c r="K75" s="150" t="n">
        <v>99</v>
      </c>
      <c r="L75" s="150" t="n">
        <v>55</v>
      </c>
      <c r="M75" s="150" t="n">
        <v>122.6</v>
      </c>
      <c r="N75" s="127" t="n">
        <f aca="false">EtabMoyNatio!D13</f>
        <v>77.4814814814815</v>
      </c>
    </row>
    <row r="76" customFormat="false" ht="12" hidden="false" customHeight="false" outlineLevel="0" collapsed="false">
      <c r="A76" s="116" t="s">
        <v>108</v>
      </c>
      <c r="B76" s="150" t="n">
        <v>137.333333333333</v>
      </c>
      <c r="C76" s="150" t="n">
        <v>21</v>
      </c>
      <c r="D76" s="150" t="n">
        <v>14.3076923076923</v>
      </c>
      <c r="E76" s="150" t="n">
        <v>169.8</v>
      </c>
      <c r="F76" s="150" t="n">
        <v>8.16666666666667</v>
      </c>
      <c r="G76" s="150" t="n">
        <v>29.8</v>
      </c>
      <c r="H76" s="150" t="n">
        <v>66.5714285714286</v>
      </c>
      <c r="I76" s="150" t="n">
        <v>32</v>
      </c>
      <c r="J76" s="150" t="n">
        <v>10.5</v>
      </c>
      <c r="K76" s="150" t="n">
        <v>21</v>
      </c>
      <c r="L76" s="150" t="n">
        <v>148.25</v>
      </c>
      <c r="M76" s="150" t="n">
        <v>98.3333333333333</v>
      </c>
      <c r="N76" s="127" t="n">
        <f aca="false">EtabMoyNatio!D14</f>
        <v>71.3698630136986</v>
      </c>
    </row>
    <row r="77" customFormat="false" ht="12" hidden="false" customHeight="false" outlineLevel="0" collapsed="false">
      <c r="A77" s="116" t="s">
        <v>109</v>
      </c>
      <c r="B77" s="150" t="n">
        <v>15.1428571428571</v>
      </c>
      <c r="C77" s="150" t="n">
        <v>33</v>
      </c>
      <c r="D77" s="150" t="n">
        <v>122</v>
      </c>
      <c r="E77" s="150" t="n">
        <v>72.8571428571429</v>
      </c>
      <c r="F77" s="150" t="n">
        <v>58.8</v>
      </c>
      <c r="G77" s="150" t="n">
        <v>39.4285714285714</v>
      </c>
      <c r="H77" s="150" t="n">
        <v>117.125</v>
      </c>
      <c r="I77" s="150" t="n">
        <v>25.6666666666667</v>
      </c>
      <c r="J77" s="150" t="n">
        <v>90.8571428571429</v>
      </c>
      <c r="K77" s="150" t="n">
        <v>21.4285714285714</v>
      </c>
      <c r="L77" s="150" t="n">
        <v>22.75</v>
      </c>
      <c r="M77" s="150" t="n">
        <v>76.1111111111111</v>
      </c>
      <c r="N77" s="127" t="n">
        <f aca="false">EtabMoyNatio!D15</f>
        <v>61.4473684210526</v>
      </c>
    </row>
    <row r="78" customFormat="false" ht="12" hidden="false" customHeight="false" outlineLevel="0" collapsed="false">
      <c r="A78" s="116" t="s">
        <v>110</v>
      </c>
      <c r="B78" s="150" t="n">
        <v>14.8</v>
      </c>
      <c r="C78" s="150" t="n">
        <v>128.875</v>
      </c>
      <c r="D78" s="150" t="n">
        <v>23.4444444444444</v>
      </c>
      <c r="E78" s="150" t="n">
        <v>23.625</v>
      </c>
      <c r="F78" s="150" t="n">
        <v>271.5</v>
      </c>
      <c r="G78" s="150" t="n">
        <v>237.5</v>
      </c>
      <c r="H78" s="150" t="n">
        <v>54.875</v>
      </c>
      <c r="I78" s="150" t="n">
        <v>136.25</v>
      </c>
      <c r="J78" s="150" t="n">
        <v>37.4285714285714</v>
      </c>
      <c r="K78" s="150" t="n">
        <v>86.2222222222222</v>
      </c>
      <c r="L78" s="150" t="n">
        <v>31</v>
      </c>
      <c r="M78" s="150" t="n">
        <v>56.625</v>
      </c>
      <c r="N78" s="127" t="n">
        <f aca="false">EtabMoyNatio!D16</f>
        <v>76.9506172839506</v>
      </c>
    </row>
    <row r="79" customFormat="false" ht="12" hidden="false" customHeight="false" outlineLevel="0" collapsed="false">
      <c r="A79" s="116" t="s">
        <v>111</v>
      </c>
      <c r="B79" s="150" t="n">
        <v>79.1</v>
      </c>
      <c r="C79" s="150" t="n">
        <v>59.0833333333333</v>
      </c>
      <c r="D79" s="150" t="n">
        <v>99.9166666666667</v>
      </c>
      <c r="E79" s="150" t="n">
        <v>10.5</v>
      </c>
      <c r="F79" s="150" t="n">
        <v>125.166666666667</v>
      </c>
      <c r="G79" s="150" t="n">
        <v>98.6666666666667</v>
      </c>
      <c r="H79" s="150" t="n">
        <v>98.9230769230769</v>
      </c>
      <c r="I79" s="150" t="n">
        <v>38.5</v>
      </c>
      <c r="J79" s="150" t="n">
        <v>28.1666666666667</v>
      </c>
      <c r="K79" s="150" t="n">
        <v>236.333333333333</v>
      </c>
      <c r="L79" s="150" t="n">
        <v>143.571428571429</v>
      </c>
      <c r="M79" s="150" t="n">
        <v>59.4</v>
      </c>
      <c r="N79" s="127" t="n">
        <f aca="false">EtabMoyNatio!D17</f>
        <v>91.3714285714286</v>
      </c>
    </row>
    <row r="80" customFormat="false" ht="12" hidden="false" customHeight="false" outlineLevel="0" collapsed="false">
      <c r="A80" s="116" t="n">
        <v>2006</v>
      </c>
      <c r="B80" s="150" t="n">
        <v>58.6428571428571</v>
      </c>
      <c r="C80" s="150" t="n">
        <v>113.666666666667</v>
      </c>
      <c r="D80" s="150" t="n">
        <v>92.6666666666667</v>
      </c>
      <c r="E80" s="150" t="n">
        <v>69.625</v>
      </c>
      <c r="F80" s="150" t="n">
        <v>69</v>
      </c>
      <c r="G80" s="150" t="n">
        <v>69.25</v>
      </c>
      <c r="H80" s="150" t="n">
        <v>34.2666666666667</v>
      </c>
      <c r="I80" s="150" t="n">
        <v>110</v>
      </c>
      <c r="J80" s="150" t="n">
        <v>36.75</v>
      </c>
      <c r="K80" s="150" t="n">
        <v>94.2222222222222</v>
      </c>
      <c r="L80" s="150" t="n">
        <v>111.692307692308</v>
      </c>
      <c r="M80" s="150" t="n">
        <v>12.5714285714286</v>
      </c>
      <c r="N80" s="127" t="n">
        <f aca="false">EtabMoyNatio!D18</f>
        <v>71.3142857142857</v>
      </c>
    </row>
    <row r="81" s="25" customFormat="true" ht="12" hidden="false" customHeight="false" outlineLevel="0" collapsed="false">
      <c r="A81" s="116" t="s">
        <v>113</v>
      </c>
      <c r="B81" s="150" t="n">
        <v>42.2</v>
      </c>
      <c r="C81" s="150" t="n">
        <v>32.2</v>
      </c>
      <c r="D81" s="150" t="n">
        <v>92.2307692307692</v>
      </c>
      <c r="E81" s="150" t="n">
        <v>201.666666666667</v>
      </c>
      <c r="F81" s="150" t="n">
        <v>38.5</v>
      </c>
      <c r="G81" s="150" t="n">
        <v>53.5</v>
      </c>
      <c r="H81" s="150" t="n">
        <v>158.875</v>
      </c>
      <c r="I81" s="150" t="n">
        <v>58.3333333333333</v>
      </c>
      <c r="J81" s="150" t="n">
        <v>175.333333333333</v>
      </c>
      <c r="K81" s="150" t="n">
        <v>120.428571428571</v>
      </c>
      <c r="L81" s="150" t="n">
        <v>103.8</v>
      </c>
      <c r="M81" s="150" t="n">
        <v>156.625</v>
      </c>
      <c r="N81" s="127" t="n">
        <f aca="false">EtabMoyNatio!D19</f>
        <v>107.253164556962</v>
      </c>
    </row>
    <row r="82" customFormat="false" ht="12" hidden="false" customHeight="false" outlineLevel="0" collapsed="false">
      <c r="A82" s="116" t="s">
        <v>114</v>
      </c>
      <c r="B82" s="150" t="n">
        <v>52.8571428571429</v>
      </c>
      <c r="C82" s="150" t="n">
        <v>38.1666666666667</v>
      </c>
      <c r="D82" s="150" t="n">
        <v>48</v>
      </c>
      <c r="E82" s="150" t="n">
        <v>82.8823529411765</v>
      </c>
      <c r="F82" s="150" t="n">
        <v>74.8333333333333</v>
      </c>
      <c r="G82" s="150" t="n">
        <v>56.6666666666667</v>
      </c>
      <c r="H82" s="150" t="n">
        <v>20.25</v>
      </c>
      <c r="I82" s="150" t="n">
        <v>83.6</v>
      </c>
      <c r="J82" s="150" t="n">
        <v>133</v>
      </c>
      <c r="K82" s="150" t="n">
        <v>183</v>
      </c>
      <c r="L82" s="150" t="n">
        <v>58</v>
      </c>
      <c r="M82" s="150" t="n">
        <v>163.555555555556</v>
      </c>
      <c r="N82" s="127" t="n">
        <f aca="false">EtabMoyNatio!D20</f>
        <v>83.4646464646465</v>
      </c>
    </row>
    <row r="83" customFormat="false" ht="12" hidden="false" customHeight="false" outlineLevel="0" collapsed="false">
      <c r="A83" s="116" t="s">
        <v>115</v>
      </c>
      <c r="B83" s="150" t="n">
        <v>101.666666666667</v>
      </c>
      <c r="C83" s="150" t="n">
        <v>66.75</v>
      </c>
      <c r="D83" s="150" t="n">
        <v>70.2857142857143</v>
      </c>
      <c r="E83" s="150" t="n">
        <v>56.125</v>
      </c>
      <c r="F83" s="150" t="n">
        <v>136</v>
      </c>
      <c r="G83" s="150" t="n">
        <v>13.2</v>
      </c>
      <c r="H83" s="150" t="n">
        <v>174</v>
      </c>
      <c r="I83" s="150" t="n">
        <v>52.5</v>
      </c>
      <c r="J83" s="150" t="n">
        <v>61</v>
      </c>
      <c r="K83" s="150" t="n">
        <v>40.5</v>
      </c>
      <c r="L83" s="150" t="n">
        <v>33.9</v>
      </c>
      <c r="M83" s="150" t="n">
        <v>38.7272727272727</v>
      </c>
      <c r="N83" s="127" t="n">
        <f aca="false">EtabMoyNatio!D21</f>
        <v>75.0918367346939</v>
      </c>
    </row>
    <row r="84" customFormat="false" ht="12" hidden="false" customHeight="false" outlineLevel="0" collapsed="false">
      <c r="A84" s="116" t="s">
        <v>116</v>
      </c>
      <c r="B84" s="150" t="n">
        <v>95.6</v>
      </c>
      <c r="C84" s="150" t="n">
        <v>179.454545454545</v>
      </c>
      <c r="D84" s="150" t="n">
        <v>80.9166666666667</v>
      </c>
      <c r="E84" s="150" t="n">
        <v>219</v>
      </c>
      <c r="F84" s="150" t="n">
        <v>123.333333333333</v>
      </c>
      <c r="G84" s="150" t="n">
        <v>81</v>
      </c>
      <c r="H84" s="150" t="n">
        <v>124.461538461538</v>
      </c>
      <c r="I84" s="150" t="n">
        <v>96.3</v>
      </c>
      <c r="J84" s="150" t="n">
        <v>20.875</v>
      </c>
      <c r="K84" s="150" t="n">
        <v>97.7142857142857</v>
      </c>
      <c r="L84" s="150" t="n">
        <v>80.3125</v>
      </c>
      <c r="M84" s="150" t="n">
        <v>48.6666666666667</v>
      </c>
      <c r="N84" s="127" t="n">
        <f aca="false">EtabMoyNatio!D22</f>
        <v>99.702479338843</v>
      </c>
    </row>
    <row r="85" customFormat="false" ht="12" hidden="false" customHeight="false" outlineLevel="0" collapsed="false">
      <c r="A85" s="116" t="s">
        <v>117</v>
      </c>
      <c r="B85" s="150" t="n">
        <v>27</v>
      </c>
      <c r="C85" s="150" t="n">
        <v>97.1538461538462</v>
      </c>
      <c r="D85" s="150" t="n">
        <v>64.1818181818182</v>
      </c>
      <c r="E85" s="150" t="n">
        <v>36.5833333333333</v>
      </c>
      <c r="F85" s="150" t="n">
        <v>143.8</v>
      </c>
      <c r="G85" s="150" t="n">
        <v>94</v>
      </c>
      <c r="H85" s="150" t="n">
        <v>150.9</v>
      </c>
      <c r="I85" s="150" t="n">
        <v>95.625</v>
      </c>
      <c r="J85" s="150" t="n">
        <v>25.8333333333333</v>
      </c>
      <c r="K85" s="150" t="n">
        <v>68.75</v>
      </c>
      <c r="L85" s="150" t="n">
        <v>79</v>
      </c>
      <c r="M85" s="150" t="n">
        <v>118</v>
      </c>
      <c r="N85" s="127" t="n">
        <f aca="false">EtabMoyNatio!D23</f>
        <v>83.9082568807339</v>
      </c>
    </row>
    <row r="86" customFormat="false" ht="12" hidden="false" customHeight="false" outlineLevel="0" collapsed="false">
      <c r="A86" s="116" t="s">
        <v>118</v>
      </c>
      <c r="B86" s="150" t="n">
        <v>75.2</v>
      </c>
      <c r="C86" s="150" t="n">
        <v>75.7272727272727</v>
      </c>
      <c r="D86" s="150" t="n">
        <v>91.75</v>
      </c>
      <c r="E86" s="150" t="n">
        <v>56.3636363636364</v>
      </c>
      <c r="F86" s="150" t="n">
        <v>106.777777777778</v>
      </c>
      <c r="G86" s="150" t="n">
        <v>36.5555555555556</v>
      </c>
      <c r="H86" s="150" t="n">
        <v>172.375</v>
      </c>
      <c r="I86" s="150" t="n">
        <v>28.25</v>
      </c>
      <c r="J86" s="150" t="n">
        <v>3.66666666666667</v>
      </c>
      <c r="K86" s="150" t="n">
        <v>132</v>
      </c>
      <c r="L86" s="150" t="n">
        <v>105.555555555556</v>
      </c>
      <c r="M86" s="150" t="n">
        <v>31.75</v>
      </c>
      <c r="N86" s="127" t="n">
        <f aca="false">EtabMoyNatio!D24</f>
        <v>80.95</v>
      </c>
    </row>
    <row r="87" customFormat="false" ht="12" hidden="false" customHeight="false" outlineLevel="0" collapsed="false">
      <c r="A87" s="116" t="s">
        <v>119</v>
      </c>
      <c r="B87" s="150" t="n">
        <v>38.375</v>
      </c>
      <c r="C87" s="150" t="n">
        <v>71</v>
      </c>
      <c r="D87" s="150" t="n">
        <v>109.272727272727</v>
      </c>
      <c r="E87" s="150" t="n">
        <v>71.7</v>
      </c>
      <c r="F87" s="150" t="n">
        <v>94.6363636363636</v>
      </c>
      <c r="G87" s="150" t="n">
        <v>32.7</v>
      </c>
      <c r="H87" s="150" t="n">
        <v>36.1</v>
      </c>
      <c r="I87" s="150" t="n">
        <v>173.5</v>
      </c>
      <c r="J87" s="150" t="n">
        <v>62.2222222222222</v>
      </c>
      <c r="K87" s="150" t="n">
        <v>147.166666666667</v>
      </c>
      <c r="L87" s="150" t="n">
        <v>34.1</v>
      </c>
      <c r="M87" s="150" t="n">
        <v>90.625</v>
      </c>
      <c r="N87" s="127" t="n">
        <v>73.5327102803738</v>
      </c>
    </row>
    <row r="88" customFormat="false" ht="12" hidden="false" customHeight="false" outlineLevel="0" collapsed="false">
      <c r="A88" s="116" t="s">
        <v>120</v>
      </c>
      <c r="B88" s="150" t="n">
        <v>38.4285714285714</v>
      </c>
      <c r="C88" s="150" t="n">
        <v>167.444444444444</v>
      </c>
      <c r="D88" s="150" t="n">
        <v>33.25</v>
      </c>
      <c r="E88" s="150" t="n">
        <v>19.25</v>
      </c>
      <c r="F88" s="150" t="n">
        <v>53.5</v>
      </c>
      <c r="G88" s="150" t="n">
        <v>113.9</v>
      </c>
      <c r="H88" s="150" t="n">
        <v>25.2307692307692</v>
      </c>
      <c r="I88" s="150" t="n">
        <v>43</v>
      </c>
      <c r="J88" s="150" t="n">
        <v>133.333333333333</v>
      </c>
      <c r="K88" s="150" t="n">
        <v>82.5714285714286</v>
      </c>
      <c r="L88" s="150" t="n">
        <v>67.8823529411765</v>
      </c>
      <c r="M88" s="150" t="n">
        <v>61.75</v>
      </c>
      <c r="N88" s="127" t="n">
        <v>69.7281553398058</v>
      </c>
    </row>
    <row r="89" customFormat="false" ht="12" hidden="false" customHeight="false" outlineLevel="0" collapsed="false">
      <c r="A89" s="116" t="s">
        <v>121</v>
      </c>
      <c r="B89" s="150" t="n">
        <v>103.666666666667</v>
      </c>
      <c r="C89" s="150" t="n">
        <v>155.545454545455</v>
      </c>
      <c r="D89" s="150" t="n">
        <v>64.4615384615385</v>
      </c>
      <c r="E89" s="150" t="n">
        <v>108.533333333333</v>
      </c>
      <c r="F89" s="150" t="n">
        <v>61.875</v>
      </c>
      <c r="G89" s="150" t="n">
        <v>44.9</v>
      </c>
      <c r="H89" s="150" t="n">
        <v>50.6363636363636</v>
      </c>
      <c r="I89" s="150" t="n">
        <v>67.6666666666667</v>
      </c>
      <c r="J89" s="150" t="n">
        <v>80.5833333333333</v>
      </c>
      <c r="K89" s="150" t="n">
        <v>82.6666666666667</v>
      </c>
      <c r="L89" s="150" t="n">
        <v>123.545454545455</v>
      </c>
      <c r="M89" s="150" t="n">
        <v>101.142857142857</v>
      </c>
      <c r="N89" s="127" t="n">
        <v>88.344</v>
      </c>
    </row>
    <row r="90" customFormat="false" ht="12" hidden="false" customHeight="false" outlineLevel="0" collapsed="false">
      <c r="A90" s="116" t="s">
        <v>122</v>
      </c>
      <c r="B90" s="150" t="n">
        <v>121</v>
      </c>
      <c r="C90" s="150" t="n">
        <v>77.5</v>
      </c>
      <c r="D90" s="150" t="n">
        <v>53.6666666666667</v>
      </c>
      <c r="E90" s="150" t="n">
        <v>77.1</v>
      </c>
      <c r="F90" s="150" t="n">
        <v>132.2</v>
      </c>
      <c r="G90" s="150" t="n">
        <v>93.3636363636364</v>
      </c>
      <c r="H90" s="150" t="n">
        <v>115.266666666667</v>
      </c>
      <c r="I90" s="150" t="n">
        <v>35.5714285714286</v>
      </c>
      <c r="J90" s="150" t="n">
        <v>80.6666666666667</v>
      </c>
      <c r="K90" s="150" t="n">
        <v>167.3</v>
      </c>
      <c r="L90" s="150" t="n">
        <v>79.7333333333333</v>
      </c>
      <c r="M90" s="150" t="n">
        <v>6.57142857142857</v>
      </c>
      <c r="N90" s="127" t="n">
        <v>89.8983050847458</v>
      </c>
    </row>
    <row r="91" customFormat="false" ht="12" hidden="false" customHeight="false" outlineLevel="0" collapsed="false">
      <c r="A91" s="116" t="s">
        <v>123</v>
      </c>
      <c r="B91" s="150" t="n">
        <v>73.8</v>
      </c>
      <c r="C91" s="150" t="n">
        <v>30.3333333333333</v>
      </c>
      <c r="D91" s="150" t="n">
        <v>82.3333333333333</v>
      </c>
      <c r="E91" s="150" t="n">
        <v>43.5</v>
      </c>
      <c r="F91" s="150" t="n">
        <v>90.9473684210526</v>
      </c>
      <c r="G91" s="150" t="n">
        <v>123.142857142857</v>
      </c>
      <c r="H91" s="150" t="n">
        <v>134.5</v>
      </c>
      <c r="I91" s="150" t="n">
        <v>156.777777777778</v>
      </c>
      <c r="J91" s="150" t="n">
        <v>77.8</v>
      </c>
      <c r="K91" s="150" t="n">
        <v>106.909090909091</v>
      </c>
      <c r="L91" s="150" t="n">
        <v>113.055555555556</v>
      </c>
      <c r="M91" s="150" t="n">
        <v>150</v>
      </c>
      <c r="N91" s="127" t="n">
        <v>99.7213114754098</v>
      </c>
    </row>
    <row r="92" customFormat="false" ht="12" hidden="false" customHeight="false" outlineLevel="0" collapsed="false">
      <c r="A92" s="116" t="s">
        <v>124</v>
      </c>
      <c r="B92" s="150" t="n">
        <v>95.2142857142857</v>
      </c>
      <c r="C92" s="150" t="n">
        <v>154</v>
      </c>
      <c r="D92" s="150" t="n">
        <v>183.636363636364</v>
      </c>
      <c r="E92" s="150" t="n">
        <v>84.5833333333333</v>
      </c>
      <c r="F92" s="150" t="n">
        <v>74.2307692307692</v>
      </c>
      <c r="G92" s="150" t="n">
        <v>100.1</v>
      </c>
      <c r="H92" s="150" t="n">
        <v>213.25</v>
      </c>
      <c r="I92" s="150" t="n">
        <v>64.25</v>
      </c>
      <c r="J92" s="150" t="n">
        <v>75.4285714285714</v>
      </c>
      <c r="K92" s="150" t="n">
        <v>113.142857142857</v>
      </c>
      <c r="L92" s="150" t="n">
        <v>206.4</v>
      </c>
      <c r="M92" s="150" t="n">
        <v>55.2857142857143</v>
      </c>
      <c r="N92" s="127" t="n">
        <v>117.612903225806</v>
      </c>
    </row>
    <row r="93" customFormat="false" ht="12" hidden="false" customHeight="false" outlineLevel="0" collapsed="false">
      <c r="A93" s="116" t="s">
        <v>125</v>
      </c>
      <c r="B93" s="150" t="n">
        <v>64.2222222222222</v>
      </c>
      <c r="C93" s="150" t="n">
        <v>72.4166666666667</v>
      </c>
      <c r="D93" s="150" t="n">
        <v>52.0909090909091</v>
      </c>
      <c r="E93" s="150" t="n">
        <v>134.5</v>
      </c>
      <c r="F93" s="150" t="n">
        <v>182.818181818182</v>
      </c>
      <c r="G93" s="150" t="n">
        <v>102.6</v>
      </c>
      <c r="H93" s="150" t="n">
        <v>126.363636363636</v>
      </c>
      <c r="I93" s="150" t="n">
        <v>53.3333333333333</v>
      </c>
      <c r="J93" s="150" t="n">
        <v>102.25</v>
      </c>
      <c r="K93" s="150" t="n">
        <v>173.333333333333</v>
      </c>
      <c r="L93" s="150" t="n">
        <v>42.5</v>
      </c>
      <c r="M93" s="150" t="n">
        <v>87</v>
      </c>
      <c r="N93" s="127" t="n">
        <v>102.78640776699</v>
      </c>
    </row>
    <row r="94" customFormat="false" ht="12" hidden="false" customHeight="false" outlineLevel="0" collapsed="false">
      <c r="A94" s="116" t="n">
        <v>2020</v>
      </c>
      <c r="B94" s="150" t="n">
        <v>51.875</v>
      </c>
      <c r="C94" s="150" t="n">
        <v>117.666666666667</v>
      </c>
      <c r="D94" s="150" t="n">
        <v>76.5</v>
      </c>
      <c r="E94" s="150"/>
      <c r="F94" s="150"/>
      <c r="G94" s="150" t="n">
        <v>83.4</v>
      </c>
      <c r="H94" s="150" t="n">
        <v>193.375</v>
      </c>
      <c r="I94" s="150" t="n">
        <v>191.428571428571</v>
      </c>
      <c r="J94" s="150" t="n">
        <v>76</v>
      </c>
      <c r="K94" s="150" t="n">
        <v>88.5</v>
      </c>
      <c r="L94" s="150"/>
      <c r="M94" s="150"/>
      <c r="N94" s="127" t="n">
        <v>111.241379310345</v>
      </c>
    </row>
    <row r="95" customFormat="false" ht="12" hidden="false" customHeight="false" outlineLevel="0" collapsed="false">
      <c r="A95" s="116" t="n">
        <v>2021</v>
      </c>
      <c r="B95" s="150"/>
      <c r="C95" s="150"/>
      <c r="D95" s="150"/>
      <c r="E95" s="150"/>
      <c r="F95" s="150" t="n">
        <v>245.166666666667</v>
      </c>
      <c r="G95" s="150" t="n">
        <v>184.75</v>
      </c>
      <c r="H95" s="150" t="n">
        <v>167</v>
      </c>
      <c r="I95" s="150" t="n">
        <v>108.833333333333</v>
      </c>
      <c r="J95" s="150" t="n">
        <v>61.4</v>
      </c>
      <c r="K95" s="150" t="n">
        <v>152.75</v>
      </c>
      <c r="L95" s="150" t="n">
        <v>126.75</v>
      </c>
      <c r="M95" s="150" t="n">
        <v>181.5625</v>
      </c>
      <c r="N95" s="127" t="n">
        <v>153.658227848101</v>
      </c>
    </row>
    <row r="96" customFormat="false" ht="12" hidden="false" customHeight="false" outlineLevel="0" collapsed="false">
      <c r="A96" s="116" t="n">
        <v>2022</v>
      </c>
      <c r="B96" s="150" t="n">
        <v>92.7</v>
      </c>
      <c r="C96" s="150" t="n">
        <v>101.9</v>
      </c>
      <c r="D96" s="150" t="n">
        <v>136.8</v>
      </c>
      <c r="E96" s="150" t="n">
        <v>258.6</v>
      </c>
      <c r="F96" s="150" t="n">
        <v>157.666666666667</v>
      </c>
      <c r="G96" s="150" t="n">
        <v>153.75</v>
      </c>
      <c r="H96" s="150" t="n">
        <v>115</v>
      </c>
      <c r="I96" s="150" t="n">
        <v>196.571428571429</v>
      </c>
      <c r="J96" s="150" t="n">
        <v>34.7142857142857</v>
      </c>
      <c r="K96" s="150" t="n">
        <v>63.8333333333333</v>
      </c>
      <c r="L96" s="150" t="n">
        <v>51.9285714285714</v>
      </c>
      <c r="M96" s="150" t="n">
        <v>154.571428571429</v>
      </c>
      <c r="N96" s="127" t="n">
        <v>126.357142857143</v>
      </c>
    </row>
    <row r="97" customFormat="false" ht="12" hidden="false" customHeight="false" outlineLevel="0" collapsed="false">
      <c r="A97" s="116" t="n">
        <v>2023</v>
      </c>
      <c r="B97" s="150" t="n">
        <v>114</v>
      </c>
      <c r="C97" s="150" t="n">
        <v>224</v>
      </c>
      <c r="D97" s="150" t="n">
        <v>170</v>
      </c>
      <c r="E97" s="150" t="n">
        <v>110</v>
      </c>
      <c r="F97" s="150" t="n">
        <v>163</v>
      </c>
      <c r="G97" s="150" t="n">
        <v>148</v>
      </c>
      <c r="H97" s="150" t="n">
        <v>281</v>
      </c>
      <c r="I97" s="150" t="n">
        <v>88</v>
      </c>
      <c r="J97" s="150" t="n">
        <v>266</v>
      </c>
      <c r="K97" s="150" t="n">
        <v>107</v>
      </c>
      <c r="L97" s="150" t="n">
        <v>45</v>
      </c>
      <c r="M97" s="150" t="n">
        <v>220</v>
      </c>
      <c r="N97" s="127" t="n">
        <f aca="false">AVERAGE(B97:M97)</f>
        <v>161.333333333333</v>
      </c>
    </row>
    <row r="98" customFormat="false" ht="12" hidden="false" customHeight="false" outlineLevel="0" collapsed="false">
      <c r="A98" s="119"/>
      <c r="B98" s="151"/>
      <c r="C98" s="151"/>
      <c r="D98" s="151"/>
      <c r="E98" s="151"/>
      <c r="F98" s="151"/>
      <c r="G98" s="151"/>
      <c r="H98" s="151"/>
      <c r="I98" s="151"/>
      <c r="J98" s="151"/>
      <c r="K98" s="151"/>
      <c r="L98" s="151"/>
      <c r="M98" s="151"/>
      <c r="N98" s="141"/>
    </row>
    <row r="99" customFormat="false" ht="12" hidden="false" customHeight="false" outlineLevel="0" collapsed="false">
      <c r="N99" s="141"/>
    </row>
    <row r="100" customFormat="false" ht="12" hidden="false" customHeight="false" outlineLevel="0" collapsed="false">
      <c r="A100" s="114" t="s">
        <v>23</v>
      </c>
      <c r="B100" s="149" t="s">
        <v>86</v>
      </c>
      <c r="C100" s="149" t="s">
        <v>87</v>
      </c>
      <c r="D100" s="149" t="s">
        <v>88</v>
      </c>
      <c r="E100" s="149" t="s">
        <v>89</v>
      </c>
      <c r="F100" s="149" t="s">
        <v>90</v>
      </c>
      <c r="G100" s="149" t="s">
        <v>91</v>
      </c>
      <c r="H100" s="149" t="s">
        <v>92</v>
      </c>
      <c r="I100" s="149" t="s">
        <v>93</v>
      </c>
      <c r="J100" s="149" t="s">
        <v>94</v>
      </c>
      <c r="K100" s="149" t="s">
        <v>95</v>
      </c>
      <c r="L100" s="149" t="s">
        <v>96</v>
      </c>
      <c r="M100" s="149" t="s">
        <v>97</v>
      </c>
      <c r="N100" s="139" t="s">
        <v>24</v>
      </c>
    </row>
    <row r="101" s="25" customFormat="true" ht="12" hidden="false" customHeight="false" outlineLevel="0" collapsed="false">
      <c r="A101" s="116" t="s">
        <v>102</v>
      </c>
      <c r="B101" s="150" t="n">
        <v>1.875</v>
      </c>
      <c r="C101" s="150" t="n">
        <v>18.25</v>
      </c>
      <c r="D101" s="150" t="n">
        <v>5.5</v>
      </c>
      <c r="E101" s="150" t="n">
        <v>3.2</v>
      </c>
      <c r="F101" s="150" t="n">
        <v>29</v>
      </c>
      <c r="G101" s="150" t="n">
        <v>5.5</v>
      </c>
      <c r="H101" s="150" t="n">
        <v>118.333333333333</v>
      </c>
      <c r="I101" s="150"/>
      <c r="J101" s="150"/>
      <c r="K101" s="150" t="n">
        <v>15.2222222222222</v>
      </c>
      <c r="L101" s="150" t="n">
        <v>4</v>
      </c>
      <c r="M101" s="150" t="n">
        <v>1.66666666666667</v>
      </c>
      <c r="N101" s="127" t="n">
        <f aca="false">EtabMoyNatio!E8</f>
        <v>16.6666666666667</v>
      </c>
    </row>
    <row r="102" s="25" customFormat="true" ht="12" hidden="false" customHeight="false" outlineLevel="0" collapsed="false">
      <c r="A102" s="116" t="s">
        <v>103</v>
      </c>
      <c r="B102" s="150" t="n">
        <v>18.4</v>
      </c>
      <c r="C102" s="150" t="n">
        <v>34.3333333333333</v>
      </c>
      <c r="D102" s="150" t="n">
        <v>1.75</v>
      </c>
      <c r="E102" s="150" t="n">
        <v>42.75</v>
      </c>
      <c r="F102" s="150"/>
      <c r="G102" s="150" t="n">
        <v>282</v>
      </c>
      <c r="H102" s="150" t="n">
        <v>67</v>
      </c>
      <c r="I102" s="150" t="n">
        <v>13</v>
      </c>
      <c r="J102" s="150" t="n">
        <v>4.5</v>
      </c>
      <c r="K102" s="150" t="n">
        <v>63.3333333333333</v>
      </c>
      <c r="L102" s="150" t="n">
        <v>22</v>
      </c>
      <c r="M102" s="150" t="n">
        <v>4.5</v>
      </c>
      <c r="N102" s="127" t="n">
        <f aca="false">EtabMoyNatio!E9</f>
        <v>35.7567567567568</v>
      </c>
    </row>
    <row r="103" s="25" customFormat="true" ht="12" hidden="false" customHeight="false" outlineLevel="0" collapsed="false">
      <c r="A103" s="116" t="s">
        <v>104</v>
      </c>
      <c r="B103" s="150" t="n">
        <v>5</v>
      </c>
      <c r="C103" s="150" t="n">
        <v>1</v>
      </c>
      <c r="D103" s="150" t="n">
        <v>7</v>
      </c>
      <c r="E103" s="150" t="n">
        <v>45.3333333333333</v>
      </c>
      <c r="F103" s="150" t="n">
        <v>6.66666666666667</v>
      </c>
      <c r="G103" s="150"/>
      <c r="H103" s="150" t="n">
        <v>62</v>
      </c>
      <c r="I103" s="150"/>
      <c r="J103" s="150" t="n">
        <v>4</v>
      </c>
      <c r="K103" s="150" t="n">
        <v>2</v>
      </c>
      <c r="L103" s="150" t="n">
        <v>10.3333333333333</v>
      </c>
      <c r="M103" s="150" t="n">
        <v>11.3333333333333</v>
      </c>
      <c r="N103" s="127" t="n">
        <f aca="false">EtabMoyNatio!E10</f>
        <v>16.8260869565217</v>
      </c>
    </row>
    <row r="104" s="25" customFormat="true" ht="12" hidden="false" customHeight="false" outlineLevel="0" collapsed="false">
      <c r="A104" s="116" t="s">
        <v>105</v>
      </c>
      <c r="B104" s="150" t="n">
        <v>8.25</v>
      </c>
      <c r="C104" s="150" t="n">
        <v>2.16666666666667</v>
      </c>
      <c r="D104" s="150" t="n">
        <v>10.5</v>
      </c>
      <c r="E104" s="150" t="n">
        <v>22.8</v>
      </c>
      <c r="F104" s="150" t="n">
        <v>8</v>
      </c>
      <c r="G104" s="150" t="n">
        <v>5.33333333333333</v>
      </c>
      <c r="H104" s="150" t="n">
        <v>69.75</v>
      </c>
      <c r="I104" s="150" t="n">
        <v>4</v>
      </c>
      <c r="J104" s="150" t="n">
        <v>48.25</v>
      </c>
      <c r="K104" s="150" t="n">
        <v>39</v>
      </c>
      <c r="L104" s="150" t="n">
        <v>7.66666666666667</v>
      </c>
      <c r="M104" s="150" t="n">
        <v>19.1428571428571</v>
      </c>
      <c r="N104" s="127" t="n">
        <f aca="false">EtabMoyNatio!E11</f>
        <v>19.375</v>
      </c>
    </row>
    <row r="105" s="25" customFormat="true" ht="12" hidden="false" customHeight="false" outlineLevel="0" collapsed="false">
      <c r="A105" s="116" t="s">
        <v>106</v>
      </c>
      <c r="B105" s="150" t="n">
        <v>98.4</v>
      </c>
      <c r="C105" s="150" t="n">
        <v>2</v>
      </c>
      <c r="D105" s="150" t="n">
        <v>34.3333333333333</v>
      </c>
      <c r="E105" s="150" t="n">
        <v>13.1666666666667</v>
      </c>
      <c r="F105" s="150" t="n">
        <v>57.6</v>
      </c>
      <c r="G105" s="150" t="n">
        <v>50</v>
      </c>
      <c r="H105" s="150" t="n">
        <v>76.5</v>
      </c>
      <c r="I105" s="150" t="n">
        <v>1.33333333333333</v>
      </c>
      <c r="J105" s="150" t="n">
        <v>28</v>
      </c>
      <c r="K105" s="150" t="n">
        <v>16.5</v>
      </c>
      <c r="L105" s="150" t="n">
        <v>60.25</v>
      </c>
      <c r="M105" s="150" t="n">
        <v>92.3333333333333</v>
      </c>
      <c r="N105" s="127" t="n">
        <f aca="false">EtabMoyNatio!E12</f>
        <v>47.1458333333333</v>
      </c>
    </row>
    <row r="106" customFormat="false" ht="12" hidden="false" customHeight="false" outlineLevel="0" collapsed="false">
      <c r="A106" s="116" t="s">
        <v>107</v>
      </c>
      <c r="B106" s="150" t="n">
        <v>22.875</v>
      </c>
      <c r="C106" s="150" t="n">
        <v>23</v>
      </c>
      <c r="D106" s="150" t="n">
        <v>13.5</v>
      </c>
      <c r="E106" s="150" t="n">
        <v>36.2</v>
      </c>
      <c r="F106" s="150" t="n">
        <v>22.6666666666667</v>
      </c>
      <c r="G106" s="150" t="n">
        <v>25.3333333333333</v>
      </c>
      <c r="H106" s="150" t="n">
        <v>8</v>
      </c>
      <c r="I106" s="150" t="n">
        <v>16.1666666666667</v>
      </c>
      <c r="J106" s="150" t="n">
        <v>5</v>
      </c>
      <c r="K106" s="150" t="n">
        <v>65.5714285714286</v>
      </c>
      <c r="L106" s="150" t="n">
        <v>60.6666666666667</v>
      </c>
      <c r="M106" s="150" t="n">
        <v>142.714285714286</v>
      </c>
      <c r="N106" s="127" t="n">
        <f aca="false">EtabMoyNatio!E13</f>
        <v>41.8032786885246</v>
      </c>
    </row>
    <row r="107" customFormat="false" ht="12" hidden="false" customHeight="false" outlineLevel="0" collapsed="false">
      <c r="A107" s="116" t="s">
        <v>108</v>
      </c>
      <c r="B107" s="150" t="n">
        <v>20.5</v>
      </c>
      <c r="C107" s="150" t="n">
        <v>24.2</v>
      </c>
      <c r="D107" s="150" t="n">
        <v>22.875</v>
      </c>
      <c r="E107" s="150" t="n">
        <v>108.333333333333</v>
      </c>
      <c r="F107" s="150" t="n">
        <v>22.3333333333333</v>
      </c>
      <c r="G107" s="150" t="n">
        <v>36.3333333333333</v>
      </c>
      <c r="H107" s="150" t="n">
        <v>25</v>
      </c>
      <c r="I107" s="150" t="n">
        <v>199.333333333333</v>
      </c>
      <c r="J107" s="150" t="n">
        <v>64</v>
      </c>
      <c r="K107" s="150" t="n">
        <v>9.33333333333333</v>
      </c>
      <c r="L107" s="150" t="n">
        <v>13.6</v>
      </c>
      <c r="M107" s="150" t="n">
        <v>173.666666666667</v>
      </c>
      <c r="N107" s="127" t="n">
        <f aca="false">EtabMoyNatio!E14</f>
        <v>53.8867924528302</v>
      </c>
    </row>
    <row r="108" customFormat="false" ht="12" hidden="false" customHeight="false" outlineLevel="0" collapsed="false">
      <c r="A108" s="116" t="s">
        <v>109</v>
      </c>
      <c r="B108" s="150" t="n">
        <v>79.5</v>
      </c>
      <c r="C108" s="150" t="n">
        <v>21.1666666666667</v>
      </c>
      <c r="D108" s="150" t="n">
        <v>21.4</v>
      </c>
      <c r="E108" s="150" t="n">
        <v>25.625</v>
      </c>
      <c r="F108" s="150" t="n">
        <v>27.5</v>
      </c>
      <c r="G108" s="150" t="n">
        <v>9</v>
      </c>
      <c r="H108" s="150" t="n">
        <v>54.5555555555556</v>
      </c>
      <c r="I108" s="150" t="n">
        <v>75.8571428571429</v>
      </c>
      <c r="J108" s="150" t="n">
        <v>80.5</v>
      </c>
      <c r="K108" s="150" t="n">
        <v>14.3333333333333</v>
      </c>
      <c r="L108" s="150" t="n">
        <v>49</v>
      </c>
      <c r="M108" s="150" t="n">
        <v>174.166666666667</v>
      </c>
      <c r="N108" s="127" t="n">
        <f aca="false">EtabMoyNatio!E15</f>
        <v>58.5245901639344</v>
      </c>
    </row>
    <row r="109" customFormat="false" ht="12" hidden="false" customHeight="false" outlineLevel="0" collapsed="false">
      <c r="A109" s="116" t="s">
        <v>110</v>
      </c>
      <c r="B109" s="150" t="n">
        <v>7</v>
      </c>
      <c r="C109" s="150" t="n">
        <v>11</v>
      </c>
      <c r="D109" s="150" t="n">
        <v>75.8333333333333</v>
      </c>
      <c r="E109" s="150" t="n">
        <v>81.7142857142857</v>
      </c>
      <c r="F109" s="150" t="n">
        <v>25.5</v>
      </c>
      <c r="G109" s="150" t="n">
        <v>16.4</v>
      </c>
      <c r="H109" s="150" t="n">
        <v>3.83333333333333</v>
      </c>
      <c r="I109" s="150" t="n">
        <v>3</v>
      </c>
      <c r="J109" s="150" t="n">
        <v>41.875</v>
      </c>
      <c r="K109" s="150" t="n">
        <v>28.5</v>
      </c>
      <c r="L109" s="150" t="n">
        <v>68.6</v>
      </c>
      <c r="M109" s="150" t="n">
        <v>36.1666666666667</v>
      </c>
      <c r="N109" s="127" t="n">
        <f aca="false">EtabMoyNatio!E16</f>
        <v>35.5797101449275</v>
      </c>
    </row>
    <row r="110" customFormat="false" ht="12" hidden="false" customHeight="false" outlineLevel="0" collapsed="false">
      <c r="A110" s="116" t="s">
        <v>111</v>
      </c>
      <c r="B110" s="150" t="n">
        <v>43.5</v>
      </c>
      <c r="C110" s="150" t="n">
        <v>33.6666666666667</v>
      </c>
      <c r="D110" s="150" t="n">
        <v>6.75</v>
      </c>
      <c r="E110" s="150" t="n">
        <v>22.4</v>
      </c>
      <c r="F110" s="150" t="n">
        <v>31</v>
      </c>
      <c r="G110" s="150" t="n">
        <v>69.5</v>
      </c>
      <c r="H110" s="150" t="n">
        <v>108.5</v>
      </c>
      <c r="I110" s="150" t="n">
        <v>23.7142857142857</v>
      </c>
      <c r="J110" s="150" t="n">
        <v>42.75</v>
      </c>
      <c r="K110" s="150" t="n">
        <v>12.6</v>
      </c>
      <c r="L110" s="150" t="n">
        <v>52.3333333333333</v>
      </c>
      <c r="M110" s="150" t="n">
        <v>38.75</v>
      </c>
      <c r="N110" s="127" t="n">
        <f aca="false">EtabMoyNatio!E17</f>
        <v>36.2456140350877</v>
      </c>
    </row>
    <row r="111" customFormat="false" ht="12" hidden="false" customHeight="false" outlineLevel="0" collapsed="false">
      <c r="A111" s="116" t="n">
        <v>2006</v>
      </c>
      <c r="B111" s="150" t="n">
        <v>73.4</v>
      </c>
      <c r="C111" s="150" t="n">
        <v>88.5</v>
      </c>
      <c r="D111" s="150" t="n">
        <v>81.6666666666667</v>
      </c>
      <c r="E111" s="150" t="n">
        <v>15.1666666666667</v>
      </c>
      <c r="F111" s="150" t="n">
        <v>36.4285714285714</v>
      </c>
      <c r="G111" s="150" t="n">
        <v>10.4285714285714</v>
      </c>
      <c r="H111" s="150" t="n">
        <v>38.25</v>
      </c>
      <c r="I111" s="150" t="n">
        <v>31</v>
      </c>
      <c r="J111" s="150" t="n">
        <v>40.4</v>
      </c>
      <c r="K111" s="150" t="n">
        <v>7</v>
      </c>
      <c r="L111" s="150" t="n">
        <v>58.8</v>
      </c>
      <c r="M111" s="150" t="n">
        <v>13.8333333333333</v>
      </c>
      <c r="N111" s="127" t="n">
        <f aca="false">EtabMoyNatio!E18</f>
        <v>38.2537313432836</v>
      </c>
    </row>
    <row r="112" customFormat="false" ht="12" hidden="false" customHeight="false" outlineLevel="0" collapsed="false">
      <c r="A112" s="116" t="s">
        <v>113</v>
      </c>
      <c r="B112" s="150" t="n">
        <v>17.2857142857143</v>
      </c>
      <c r="C112" s="150" t="n">
        <v>5</v>
      </c>
      <c r="D112" s="150" t="n">
        <v>155.5</v>
      </c>
      <c r="E112" s="150" t="n">
        <v>79.6666666666667</v>
      </c>
      <c r="F112" s="150" t="n">
        <v>31.8571428571429</v>
      </c>
      <c r="G112" s="150" t="n">
        <v>27.3333333333333</v>
      </c>
      <c r="H112" s="150" t="n">
        <v>24.5</v>
      </c>
      <c r="I112" s="150" t="n">
        <v>25.125</v>
      </c>
      <c r="J112" s="150" t="n">
        <v>15.6666666666667</v>
      </c>
      <c r="K112" s="150" t="n">
        <v>21.5</v>
      </c>
      <c r="L112" s="150" t="n">
        <v>8.2</v>
      </c>
      <c r="M112" s="150" t="n">
        <v>15.25</v>
      </c>
      <c r="N112" s="127" t="n">
        <f aca="false">EtabMoyNatio!E19</f>
        <v>29.2181818181818</v>
      </c>
    </row>
    <row r="113" customFormat="false" ht="12" hidden="false" customHeight="false" outlineLevel="0" collapsed="false">
      <c r="A113" s="116" t="s">
        <v>114</v>
      </c>
      <c r="B113" s="150" t="n">
        <v>12.3333333333333</v>
      </c>
      <c r="C113" s="150" t="n">
        <v>21</v>
      </c>
      <c r="D113" s="150" t="n">
        <v>19.6666666666667</v>
      </c>
      <c r="E113" s="150" t="n">
        <v>26.5</v>
      </c>
      <c r="F113" s="150" t="n">
        <v>50.2</v>
      </c>
      <c r="G113" s="150" t="n">
        <v>56</v>
      </c>
      <c r="H113" s="150" t="n">
        <v>16.875</v>
      </c>
      <c r="I113" s="150" t="n">
        <v>55.1428571428571</v>
      </c>
      <c r="J113" s="150" t="n">
        <v>9</v>
      </c>
      <c r="K113" s="150" t="n">
        <v>26.3333333333333</v>
      </c>
      <c r="L113" s="150" t="n">
        <v>14.3333333333333</v>
      </c>
      <c r="M113" s="150" t="n">
        <v>173</v>
      </c>
      <c r="N113" s="127" t="n">
        <f aca="false">EtabMoyNatio!E20</f>
        <v>39.2786885245902</v>
      </c>
    </row>
    <row r="114" customFormat="false" ht="12" hidden="false" customHeight="false" outlineLevel="0" collapsed="false">
      <c r="A114" s="116" t="s">
        <v>115</v>
      </c>
      <c r="B114" s="150" t="n">
        <v>29.6</v>
      </c>
      <c r="C114" s="150" t="n">
        <v>11.5</v>
      </c>
      <c r="D114" s="150" t="n">
        <v>68.125</v>
      </c>
      <c r="E114" s="150" t="n">
        <v>157.2</v>
      </c>
      <c r="F114" s="150" t="n">
        <v>60.4</v>
      </c>
      <c r="G114" s="150" t="n">
        <v>24.4</v>
      </c>
      <c r="H114" s="150" t="n">
        <v>56.1666666666667</v>
      </c>
      <c r="I114" s="150" t="n">
        <v>4.75</v>
      </c>
      <c r="J114" s="150" t="n">
        <v>69.8</v>
      </c>
      <c r="K114" s="150" t="n">
        <v>26.8</v>
      </c>
      <c r="L114" s="150" t="n">
        <v>8.5</v>
      </c>
      <c r="M114" s="150" t="n">
        <v>52.75</v>
      </c>
      <c r="N114" s="127" t="n">
        <f aca="false">EtabMoyNatio!E21</f>
        <v>53.4464285714286</v>
      </c>
    </row>
    <row r="115" customFormat="false" ht="12" hidden="false" customHeight="false" outlineLevel="0" collapsed="false">
      <c r="A115" s="116" t="s">
        <v>116</v>
      </c>
      <c r="B115" s="150" t="n">
        <v>14.3333333333333</v>
      </c>
      <c r="C115" s="150" t="n">
        <v>47</v>
      </c>
      <c r="D115" s="150" t="n">
        <v>8.83333333333333</v>
      </c>
      <c r="E115" s="150" t="n">
        <v>29.6666666666667</v>
      </c>
      <c r="F115" s="150" t="n">
        <v>15.4</v>
      </c>
      <c r="G115" s="150" t="n">
        <v>27.8</v>
      </c>
      <c r="H115" s="150" t="n">
        <v>5</v>
      </c>
      <c r="I115" s="150" t="n">
        <v>70</v>
      </c>
      <c r="J115" s="150" t="n">
        <v>75.5</v>
      </c>
      <c r="K115" s="150" t="n">
        <v>241</v>
      </c>
      <c r="L115" s="150" t="n">
        <v>27</v>
      </c>
      <c r="M115" s="150" t="n">
        <v>9.75</v>
      </c>
      <c r="N115" s="127" t="n">
        <f aca="false">EtabMoyNatio!E22</f>
        <v>32.953488372093</v>
      </c>
    </row>
    <row r="116" customFormat="false" ht="12" hidden="false" customHeight="false" outlineLevel="0" collapsed="false">
      <c r="A116" s="116" t="s">
        <v>117</v>
      </c>
      <c r="B116" s="150" t="n">
        <v>60.5</v>
      </c>
      <c r="C116" s="150" t="n">
        <v>77.5</v>
      </c>
      <c r="D116" s="150" t="n">
        <v>26.6</v>
      </c>
      <c r="E116" s="150" t="n">
        <v>32.4285714285714</v>
      </c>
      <c r="F116" s="150" t="n">
        <v>22.4</v>
      </c>
      <c r="G116" s="150" t="n">
        <v>25.3333333333333</v>
      </c>
      <c r="H116" s="150" t="n">
        <v>12.3333333333333</v>
      </c>
      <c r="I116" s="150" t="n">
        <v>12.5</v>
      </c>
      <c r="J116" s="150" t="n">
        <v>28.5</v>
      </c>
      <c r="K116" s="150" t="n">
        <v>57.75</v>
      </c>
      <c r="L116" s="150" t="n">
        <v>23</v>
      </c>
      <c r="M116" s="150" t="n">
        <v>90</v>
      </c>
      <c r="N116" s="127" t="n">
        <f aca="false">EtabMoyNatio!E23</f>
        <v>41.2456140350877</v>
      </c>
    </row>
    <row r="117" customFormat="false" ht="12" hidden="false" customHeight="false" outlineLevel="0" collapsed="false">
      <c r="A117" s="116" t="s">
        <v>118</v>
      </c>
      <c r="B117" s="150" t="n">
        <v>127</v>
      </c>
      <c r="C117" s="150" t="n">
        <v>36.8</v>
      </c>
      <c r="D117" s="150" t="n">
        <v>13</v>
      </c>
      <c r="E117" s="150" t="n">
        <v>20</v>
      </c>
      <c r="F117" s="150" t="n">
        <v>39.5</v>
      </c>
      <c r="G117" s="150" t="n">
        <v>98.25</v>
      </c>
      <c r="H117" s="150" t="n">
        <v>10.2727272727273</v>
      </c>
      <c r="I117" s="150" t="n">
        <v>71</v>
      </c>
      <c r="J117" s="150" t="n">
        <v>52.6</v>
      </c>
      <c r="K117" s="150" t="n">
        <v>26</v>
      </c>
      <c r="L117" s="150" t="n">
        <v>15.1428571428571</v>
      </c>
      <c r="M117" s="150" t="n">
        <v>276</v>
      </c>
      <c r="N117" s="127" t="n">
        <f aca="false">EtabMoyNatio!E24</f>
        <v>47.8181818181818</v>
      </c>
    </row>
    <row r="118" customFormat="false" ht="12" hidden="false" customHeight="false" outlineLevel="0" collapsed="false">
      <c r="A118" s="116" t="s">
        <v>119</v>
      </c>
      <c r="B118" s="150" t="n">
        <v>22.7142857142857</v>
      </c>
      <c r="C118" s="150" t="n">
        <v>13</v>
      </c>
      <c r="D118" s="150" t="n">
        <v>40.3333333333333</v>
      </c>
      <c r="E118" s="150" t="n">
        <v>87.75</v>
      </c>
      <c r="F118" s="150" t="n">
        <v>110.25</v>
      </c>
      <c r="G118" s="150" t="n">
        <v>120.142857142857</v>
      </c>
      <c r="H118" s="150" t="n">
        <v>8.5</v>
      </c>
      <c r="I118" s="150" t="n">
        <v>132.25</v>
      </c>
      <c r="J118" s="150" t="n">
        <v>37.6</v>
      </c>
      <c r="K118" s="150" t="n">
        <v>51.4545454545455</v>
      </c>
      <c r="L118" s="150" t="n">
        <v>4.4</v>
      </c>
      <c r="M118" s="150" t="n">
        <v>149.222222222222</v>
      </c>
      <c r="N118" s="127" t="n">
        <v>75.2985074626866</v>
      </c>
    </row>
    <row r="119" customFormat="false" ht="12" hidden="false" customHeight="false" outlineLevel="0" collapsed="false">
      <c r="A119" s="116" t="s">
        <v>120</v>
      </c>
      <c r="B119" s="150" t="n">
        <v>81.3333333333333</v>
      </c>
      <c r="C119" s="150" t="n">
        <v>34.8</v>
      </c>
      <c r="D119" s="150" t="n">
        <v>19.8571428571429</v>
      </c>
      <c r="E119" s="150" t="n">
        <v>79.6666666666667</v>
      </c>
      <c r="F119" s="150" t="n">
        <v>28</v>
      </c>
      <c r="G119" s="150" t="n">
        <v>66.6666666666667</v>
      </c>
      <c r="H119" s="150" t="n">
        <v>79.3333333333333</v>
      </c>
      <c r="I119" s="150" t="n">
        <v>45</v>
      </c>
      <c r="J119" s="150" t="n">
        <v>26.6666666666667</v>
      </c>
      <c r="K119" s="150" t="n">
        <v>97.8</v>
      </c>
      <c r="L119" s="150" t="n">
        <v>34.2857142857143</v>
      </c>
      <c r="M119" s="150" t="n">
        <v>179.666666666667</v>
      </c>
      <c r="N119" s="127" t="n">
        <v>64.4769230769231</v>
      </c>
    </row>
    <row r="120" customFormat="false" ht="12" hidden="false" customHeight="false" outlineLevel="0" collapsed="false">
      <c r="A120" s="116" t="s">
        <v>121</v>
      </c>
      <c r="B120" s="150" t="n">
        <v>128.4</v>
      </c>
      <c r="C120" s="150" t="n">
        <v>95.3333333333333</v>
      </c>
      <c r="D120" s="150" t="n">
        <v>14.8571428571429</v>
      </c>
      <c r="E120" s="150" t="n">
        <v>38.6666666666667</v>
      </c>
      <c r="F120" s="150" t="n">
        <v>152.666666666667</v>
      </c>
      <c r="G120" s="150" t="n">
        <v>54.8571428571429</v>
      </c>
      <c r="H120" s="150" t="n">
        <v>19.4</v>
      </c>
      <c r="I120" s="150" t="n">
        <v>6.75</v>
      </c>
      <c r="J120" s="150" t="n">
        <v>34.375</v>
      </c>
      <c r="K120" s="150" t="n">
        <v>30.25</v>
      </c>
      <c r="L120" s="150" t="n">
        <v>31.5</v>
      </c>
      <c r="M120" s="150" t="n">
        <v>11.1111111111111</v>
      </c>
      <c r="N120" s="127" t="n">
        <v>49.1969696969697</v>
      </c>
    </row>
    <row r="121" customFormat="false" ht="12" hidden="false" customHeight="false" outlineLevel="0" collapsed="false">
      <c r="A121" s="116" t="s">
        <v>122</v>
      </c>
      <c r="B121" s="150" t="n">
        <v>30.7142857142857</v>
      </c>
      <c r="C121" s="150" t="n">
        <v>23.2</v>
      </c>
      <c r="D121" s="150" t="n">
        <v>37</v>
      </c>
      <c r="E121" s="150" t="n">
        <v>38</v>
      </c>
      <c r="F121" s="150" t="n">
        <v>26.6666666666667</v>
      </c>
      <c r="G121" s="150" t="n">
        <v>20.1428571428571</v>
      </c>
      <c r="H121" s="150" t="n">
        <v>46.4</v>
      </c>
      <c r="I121" s="150" t="n">
        <v>54</v>
      </c>
      <c r="J121" s="150" t="n">
        <v>22.8571428571429</v>
      </c>
      <c r="K121" s="150" t="n">
        <v>9.5</v>
      </c>
      <c r="L121" s="150" t="n">
        <v>41.3333333333333</v>
      </c>
      <c r="M121" s="150" t="n">
        <v>86</v>
      </c>
      <c r="N121" s="127" t="n">
        <v>36.3214285714286</v>
      </c>
    </row>
    <row r="122" customFormat="false" ht="12" hidden="false" customHeight="false" outlineLevel="0" collapsed="false">
      <c r="A122" s="116" t="s">
        <v>123</v>
      </c>
      <c r="B122" s="150" t="n">
        <v>20.75</v>
      </c>
      <c r="C122" s="150" t="n">
        <v>78.4</v>
      </c>
      <c r="D122" s="150" t="n">
        <v>21.3076923076923</v>
      </c>
      <c r="E122" s="150" t="n">
        <v>32.375</v>
      </c>
      <c r="F122" s="150" t="n">
        <v>42.25</v>
      </c>
      <c r="G122" s="150" t="n">
        <v>22.875</v>
      </c>
      <c r="H122" s="150" t="n">
        <v>34.1</v>
      </c>
      <c r="I122" s="150" t="n">
        <v>48.7142857142857</v>
      </c>
      <c r="J122" s="150" t="n">
        <v>31</v>
      </c>
      <c r="K122" s="150" t="n">
        <v>507</v>
      </c>
      <c r="L122" s="150" t="n">
        <v>26.5</v>
      </c>
      <c r="M122" s="150" t="n">
        <v>18</v>
      </c>
      <c r="N122" s="127" t="n">
        <v>37.4186046511628</v>
      </c>
    </row>
    <row r="123" customFormat="false" ht="12" hidden="false" customHeight="false" outlineLevel="0" collapsed="false">
      <c r="A123" s="116" t="s">
        <v>124</v>
      </c>
      <c r="B123" s="150" t="n">
        <v>17.8571428571429</v>
      </c>
      <c r="C123" s="150" t="n">
        <v>79.6666666666667</v>
      </c>
      <c r="D123" s="150" t="n">
        <v>21</v>
      </c>
      <c r="E123" s="150" t="n">
        <v>26.4</v>
      </c>
      <c r="F123" s="150" t="n">
        <v>32.1428571428571</v>
      </c>
      <c r="G123" s="150" t="n">
        <v>52.75</v>
      </c>
      <c r="H123" s="150" t="n">
        <v>31.25</v>
      </c>
      <c r="I123" s="150" t="n">
        <v>47.75</v>
      </c>
      <c r="J123" s="150" t="n">
        <v>61.6666666666667</v>
      </c>
      <c r="K123" s="150" t="n">
        <v>51.3333333333333</v>
      </c>
      <c r="L123" s="150" t="n">
        <v>24</v>
      </c>
      <c r="M123" s="150" t="n">
        <v>107.571428571429</v>
      </c>
      <c r="N123" s="127" t="n">
        <v>43.2207792207792</v>
      </c>
    </row>
    <row r="124" customFormat="false" ht="12" hidden="false" customHeight="false" outlineLevel="0" collapsed="false">
      <c r="A124" s="116" t="s">
        <v>125</v>
      </c>
      <c r="B124" s="150" t="n">
        <v>43.8571428571429</v>
      </c>
      <c r="C124" s="150" t="n">
        <v>25.8888888888889</v>
      </c>
      <c r="D124" s="150" t="n">
        <v>72.9230769230769</v>
      </c>
      <c r="E124" s="150" t="n">
        <v>23.2142857142857</v>
      </c>
      <c r="F124" s="150" t="n">
        <v>30.4166666666667</v>
      </c>
      <c r="G124" s="150" t="n">
        <v>42.8181818181818</v>
      </c>
      <c r="H124" s="150" t="n">
        <v>52.8461538461539</v>
      </c>
      <c r="I124" s="150" t="n">
        <v>38.3333333333333</v>
      </c>
      <c r="J124" s="150" t="n">
        <v>10.1428571428571</v>
      </c>
      <c r="K124" s="150" t="n">
        <v>37.625</v>
      </c>
      <c r="L124" s="150" t="n">
        <v>11.8888888888889</v>
      </c>
      <c r="M124" s="150" t="n">
        <v>23.7777777777778</v>
      </c>
      <c r="N124" s="127" t="n">
        <v>36.1487603305785</v>
      </c>
    </row>
    <row r="125" customFormat="false" ht="12" hidden="false" customHeight="false" outlineLevel="0" collapsed="false">
      <c r="A125" s="116" t="n">
        <v>2020</v>
      </c>
      <c r="B125" s="150" t="n">
        <v>67.1428571428571</v>
      </c>
      <c r="C125" s="150" t="n">
        <v>10</v>
      </c>
      <c r="D125" s="150" t="n">
        <v>22</v>
      </c>
      <c r="E125" s="150"/>
      <c r="F125" s="150"/>
      <c r="G125" s="150" t="n">
        <v>107.666666666667</v>
      </c>
      <c r="H125" s="150" t="n">
        <v>137</v>
      </c>
      <c r="I125" s="150" t="n">
        <v>37.4285714285714</v>
      </c>
      <c r="J125" s="150" t="n">
        <v>45.8571428571429</v>
      </c>
      <c r="K125" s="150" t="n">
        <v>277.6</v>
      </c>
      <c r="L125" s="150"/>
      <c r="M125" s="150"/>
      <c r="N125" s="127" t="n">
        <v>81.3157894736842</v>
      </c>
    </row>
    <row r="126" customFormat="false" ht="12" hidden="false" customHeight="false" outlineLevel="0" collapsed="false">
      <c r="A126" s="116" t="n">
        <v>2021</v>
      </c>
      <c r="B126" s="150"/>
      <c r="C126" s="150"/>
      <c r="D126" s="150"/>
      <c r="E126" s="150"/>
      <c r="F126" s="150" t="n">
        <v>116.428571428571</v>
      </c>
      <c r="G126" s="150" t="n">
        <v>63.8</v>
      </c>
      <c r="H126" s="150" t="n">
        <v>54</v>
      </c>
      <c r="I126" s="150" t="n">
        <v>32.75</v>
      </c>
      <c r="J126" s="150" t="n">
        <v>35.375</v>
      </c>
      <c r="K126" s="150" t="n">
        <v>53.6666666666667</v>
      </c>
      <c r="L126" s="150" t="n">
        <v>11.6666666666667</v>
      </c>
      <c r="M126" s="150" t="n">
        <v>44.1</v>
      </c>
      <c r="N126" s="127" t="n">
        <v>52.8679245283019</v>
      </c>
    </row>
    <row r="127" customFormat="false" ht="12" hidden="false" customHeight="false" outlineLevel="0" collapsed="false">
      <c r="A127" s="116" t="n">
        <v>2022</v>
      </c>
      <c r="B127" s="150" t="n">
        <v>97.875</v>
      </c>
      <c r="C127" s="150" t="n">
        <v>166</v>
      </c>
      <c r="D127" s="150" t="n">
        <v>146.75</v>
      </c>
      <c r="E127" s="150" t="n">
        <v>39.6666666666667</v>
      </c>
      <c r="F127" s="150" t="n">
        <v>80.25</v>
      </c>
      <c r="G127" s="150" t="n">
        <v>122.3</v>
      </c>
      <c r="H127" s="150" t="n">
        <v>54.625</v>
      </c>
      <c r="I127" s="150" t="n">
        <v>206.555555555556</v>
      </c>
      <c r="J127" s="150" t="n">
        <v>120.25</v>
      </c>
      <c r="K127" s="150" t="n">
        <v>247</v>
      </c>
      <c r="L127" s="150" t="n">
        <v>92.5</v>
      </c>
      <c r="M127" s="150" t="n">
        <v>77.375</v>
      </c>
      <c r="N127" s="127" t="n">
        <v>108.941860465116</v>
      </c>
    </row>
    <row r="128" customFormat="false" ht="12" hidden="false" customHeight="false" outlineLevel="0" collapsed="false">
      <c r="A128" s="116" t="n">
        <v>2023</v>
      </c>
      <c r="B128" s="150" t="n">
        <v>68</v>
      </c>
      <c r="C128" s="150" t="n">
        <v>83</v>
      </c>
      <c r="D128" s="150" t="n">
        <v>29</v>
      </c>
      <c r="E128" s="150" t="n">
        <v>129</v>
      </c>
      <c r="F128" s="150" t="n">
        <v>68</v>
      </c>
      <c r="G128" s="150" t="n">
        <v>14</v>
      </c>
      <c r="H128" s="150" t="n">
        <v>79</v>
      </c>
      <c r="I128" s="150" t="n">
        <v>111</v>
      </c>
      <c r="J128" s="150" t="n">
        <v>39</v>
      </c>
      <c r="K128" s="150" t="n">
        <v>50</v>
      </c>
      <c r="L128" s="150" t="n">
        <v>91</v>
      </c>
      <c r="M128" s="150" t="n">
        <v>74</v>
      </c>
      <c r="N128" s="127" t="n">
        <f aca="false">AVERAGE(B128:M128)</f>
        <v>69.5833333333333</v>
      </c>
    </row>
    <row r="129" customFormat="false" ht="12" hidden="false" customHeight="false" outlineLevel="0" collapsed="false">
      <c r="A129" s="119"/>
      <c r="B129" s="151"/>
      <c r="C129" s="151"/>
      <c r="D129" s="151"/>
      <c r="E129" s="151"/>
      <c r="F129" s="151"/>
      <c r="G129" s="151"/>
      <c r="H129" s="151"/>
      <c r="I129" s="151"/>
      <c r="J129" s="151"/>
      <c r="K129" s="151"/>
      <c r="L129" s="151"/>
      <c r="M129" s="151"/>
      <c r="N129" s="145"/>
    </row>
    <row r="130" customFormat="false" ht="12" hidden="false" customHeight="false" outlineLevel="0" collapsed="false">
      <c r="N130" s="145"/>
    </row>
    <row r="131" customFormat="false" ht="12" hidden="false" customHeight="false" outlineLevel="0" collapsed="false">
      <c r="A131" s="114" t="s">
        <v>75</v>
      </c>
      <c r="B131" s="149" t="s">
        <v>86</v>
      </c>
      <c r="C131" s="149" t="s">
        <v>87</v>
      </c>
      <c r="D131" s="149" t="s">
        <v>88</v>
      </c>
      <c r="E131" s="149" t="s">
        <v>89</v>
      </c>
      <c r="F131" s="149" t="s">
        <v>90</v>
      </c>
      <c r="G131" s="149" t="s">
        <v>91</v>
      </c>
      <c r="H131" s="149" t="s">
        <v>92</v>
      </c>
      <c r="I131" s="149" t="s">
        <v>93</v>
      </c>
      <c r="J131" s="149" t="s">
        <v>94</v>
      </c>
      <c r="K131" s="149" t="s">
        <v>95</v>
      </c>
      <c r="L131" s="149" t="s">
        <v>96</v>
      </c>
      <c r="M131" s="149" t="s">
        <v>97</v>
      </c>
      <c r="N131" s="139" t="s">
        <v>24</v>
      </c>
    </row>
    <row r="132" s="25" customFormat="true" ht="12" hidden="false" customHeight="false" outlineLevel="0" collapsed="false">
      <c r="A132" s="116" t="s">
        <v>102</v>
      </c>
      <c r="B132" s="150" t="n">
        <v>71.925</v>
      </c>
      <c r="C132" s="150" t="n">
        <v>123.387096774194</v>
      </c>
      <c r="D132" s="150" t="n">
        <v>111.137931034483</v>
      </c>
      <c r="E132" s="150" t="n">
        <v>57.7894736842105</v>
      </c>
      <c r="F132" s="150" t="n">
        <v>81.3333333333333</v>
      </c>
      <c r="G132" s="150" t="n">
        <v>84.5161290322581</v>
      </c>
      <c r="H132" s="150" t="n">
        <v>117.542857142857</v>
      </c>
      <c r="I132" s="150" t="n">
        <v>132.44</v>
      </c>
      <c r="J132" s="150" t="n">
        <v>80.5</v>
      </c>
      <c r="K132" s="150" t="n">
        <v>95.3333333333333</v>
      </c>
      <c r="L132" s="150" t="n">
        <v>110.333333333333</v>
      </c>
      <c r="M132" s="150" t="n">
        <v>96.40625</v>
      </c>
      <c r="N132" s="127" t="n">
        <f aca="false">EtabMoyNatio!F8</f>
        <v>94.7557251908397</v>
      </c>
    </row>
    <row r="133" s="25" customFormat="true" ht="12" hidden="false" customHeight="false" outlineLevel="0" collapsed="false">
      <c r="A133" s="116" t="s">
        <v>103</v>
      </c>
      <c r="B133" s="150" t="n">
        <v>89.1904761904762</v>
      </c>
      <c r="C133" s="150" t="n">
        <v>128.483870967742</v>
      </c>
      <c r="D133" s="150" t="n">
        <v>98.1842105263158</v>
      </c>
      <c r="E133" s="150" t="n">
        <v>69.4651162790698</v>
      </c>
      <c r="F133" s="150" t="n">
        <v>125.125</v>
      </c>
      <c r="G133" s="150" t="n">
        <v>97.2857142857143</v>
      </c>
      <c r="H133" s="150" t="n">
        <v>100.9</v>
      </c>
      <c r="I133" s="150" t="n">
        <v>172.521739130435</v>
      </c>
      <c r="J133" s="150" t="n">
        <v>73.6666666666667</v>
      </c>
      <c r="K133" s="150" t="n">
        <v>133.147058823529</v>
      </c>
      <c r="L133" s="150" t="n">
        <v>92.6153846153846</v>
      </c>
      <c r="M133" s="150" t="n">
        <v>94.9024390243903</v>
      </c>
      <c r="N133" s="127" t="n">
        <f aca="false">EtabMoyNatio!F9</f>
        <v>101.730120481928</v>
      </c>
    </row>
    <row r="134" s="25" customFormat="true" ht="12" hidden="false" customHeight="false" outlineLevel="0" collapsed="false">
      <c r="A134" s="116" t="s">
        <v>104</v>
      </c>
      <c r="B134" s="150" t="n">
        <v>97.8974358974359</v>
      </c>
      <c r="C134" s="150" t="n">
        <v>145.086956521739</v>
      </c>
      <c r="D134" s="150" t="n">
        <v>82.9166666666667</v>
      </c>
      <c r="E134" s="150" t="n">
        <v>134.166666666667</v>
      </c>
      <c r="F134" s="150" t="n">
        <v>96.3</v>
      </c>
      <c r="G134" s="150" t="n">
        <v>66.24</v>
      </c>
      <c r="H134" s="150" t="n">
        <v>59.4222222222222</v>
      </c>
      <c r="I134" s="150" t="n">
        <v>121.636363636364</v>
      </c>
      <c r="J134" s="150" t="n">
        <v>106.258064516129</v>
      </c>
      <c r="K134" s="150" t="n">
        <v>133.027027027027</v>
      </c>
      <c r="L134" s="150" t="n">
        <v>100.771428571429</v>
      </c>
      <c r="M134" s="150" t="n">
        <v>118.181818181818</v>
      </c>
      <c r="N134" s="127" t="n">
        <f aca="false">EtabMoyNatio!F10</f>
        <v>102.296629213483</v>
      </c>
    </row>
    <row r="135" s="25" customFormat="true" ht="12" hidden="false" customHeight="false" outlineLevel="0" collapsed="false">
      <c r="A135" s="116" t="s">
        <v>105</v>
      </c>
      <c r="B135" s="150" t="n">
        <v>93.725</v>
      </c>
      <c r="C135" s="150" t="n">
        <v>101.428571428571</v>
      </c>
      <c r="D135" s="150" t="n">
        <v>121.76</v>
      </c>
      <c r="E135" s="150" t="n">
        <v>97.5681818181818</v>
      </c>
      <c r="F135" s="150" t="n">
        <v>80.4848484848485</v>
      </c>
      <c r="G135" s="150" t="n">
        <v>90.6379310344828</v>
      </c>
      <c r="H135" s="150" t="n">
        <v>80.8518518518519</v>
      </c>
      <c r="I135" s="150" t="n">
        <v>125.820512820513</v>
      </c>
      <c r="J135" s="150" t="n">
        <v>111.418604651163</v>
      </c>
      <c r="K135" s="150" t="n">
        <v>129.085714285714</v>
      </c>
      <c r="L135" s="150" t="n">
        <v>105.666666666667</v>
      </c>
      <c r="M135" s="150" t="n">
        <v>111.04347826087</v>
      </c>
      <c r="N135" s="127" t="n">
        <f aca="false">EtabMoyNatio!F11</f>
        <v>103.146110056926</v>
      </c>
    </row>
    <row r="136" s="25" customFormat="true" ht="12" hidden="false" customHeight="false" outlineLevel="0" collapsed="false">
      <c r="A136" s="116" t="s">
        <v>106</v>
      </c>
      <c r="B136" s="150" t="n">
        <v>94.56</v>
      </c>
      <c r="C136" s="150" t="n">
        <v>155.269230769231</v>
      </c>
      <c r="D136" s="150" t="n">
        <v>105.208333333333</v>
      </c>
      <c r="E136" s="150" t="n">
        <v>128.166666666667</v>
      </c>
      <c r="F136" s="150" t="n">
        <v>91.4444444444444</v>
      </c>
      <c r="G136" s="150" t="n">
        <v>125.780487804878</v>
      </c>
      <c r="H136" s="150" t="n">
        <v>97.2884615384615</v>
      </c>
      <c r="I136" s="150" t="n">
        <v>126.933333333333</v>
      </c>
      <c r="J136" s="150" t="n">
        <v>107.972972972973</v>
      </c>
      <c r="K136" s="150" t="n">
        <v>147.309523809524</v>
      </c>
      <c r="L136" s="150" t="n">
        <v>109.896551724138</v>
      </c>
      <c r="M136" s="150" t="n">
        <v>171.769230769231</v>
      </c>
      <c r="N136" s="127" t="n">
        <f aca="false">EtabMoyNatio!F12</f>
        <v>118.78007518797</v>
      </c>
    </row>
    <row r="137" customFormat="false" ht="12" hidden="false" customHeight="false" outlineLevel="0" collapsed="false">
      <c r="A137" s="116" t="s">
        <v>107</v>
      </c>
      <c r="B137" s="150" t="n">
        <v>122.404255319149</v>
      </c>
      <c r="C137" s="150" t="n">
        <v>159.117647058824</v>
      </c>
      <c r="D137" s="150" t="n">
        <v>113.976744186047</v>
      </c>
      <c r="E137" s="150" t="n">
        <v>141.56</v>
      </c>
      <c r="F137" s="150" t="n">
        <v>95.4</v>
      </c>
      <c r="G137" s="150" t="n">
        <v>118.404761904762</v>
      </c>
      <c r="H137" s="150" t="n">
        <v>167.314285714286</v>
      </c>
      <c r="I137" s="150" t="n">
        <v>200.666666666667</v>
      </c>
      <c r="J137" s="150" t="n">
        <v>129.171428571429</v>
      </c>
      <c r="K137" s="150" t="n">
        <v>139.659574468085</v>
      </c>
      <c r="L137" s="150" t="n">
        <v>118.69387755102</v>
      </c>
      <c r="M137" s="150" t="n">
        <v>142.078947368421</v>
      </c>
      <c r="N137" s="127" t="n">
        <f aca="false">EtabMoyNatio!F13</f>
        <v>135.611111111111</v>
      </c>
    </row>
    <row r="138" customFormat="false" ht="12" hidden="false" customHeight="false" outlineLevel="0" collapsed="false">
      <c r="A138" s="116" t="s">
        <v>108</v>
      </c>
      <c r="B138" s="150" t="n">
        <v>115.625</v>
      </c>
      <c r="C138" s="150" t="n">
        <v>172.9</v>
      </c>
      <c r="D138" s="150" t="n">
        <v>132.348837209302</v>
      </c>
      <c r="E138" s="150" t="n">
        <v>147.697674418605</v>
      </c>
      <c r="F138" s="150" t="n">
        <v>124.105263157895</v>
      </c>
      <c r="G138" s="150" t="n">
        <v>171.970588235294</v>
      </c>
      <c r="H138" s="150" t="n">
        <v>150.847826086957</v>
      </c>
      <c r="I138" s="150" t="n">
        <v>155.393939393939</v>
      </c>
      <c r="J138" s="150" t="n">
        <v>203.566666666667</v>
      </c>
      <c r="K138" s="150" t="n">
        <v>226.3</v>
      </c>
      <c r="L138" s="150" t="n">
        <v>110.204081632653</v>
      </c>
      <c r="M138" s="150" t="n">
        <v>138.657142857143</v>
      </c>
      <c r="N138" s="127" t="n">
        <f aca="false">EtabMoyNatio!F14</f>
        <v>149.748414376321</v>
      </c>
    </row>
    <row r="139" customFormat="false" ht="12" hidden="false" customHeight="false" outlineLevel="0" collapsed="false">
      <c r="A139" s="116" t="s">
        <v>109</v>
      </c>
      <c r="B139" s="150" t="n">
        <v>120.816326530612</v>
      </c>
      <c r="C139" s="150" t="n">
        <v>204.0625</v>
      </c>
      <c r="D139" s="150" t="n">
        <v>132.048780487805</v>
      </c>
      <c r="E139" s="150" t="n">
        <v>132.981132075472</v>
      </c>
      <c r="F139" s="150" t="n">
        <v>168.259259259259</v>
      </c>
      <c r="G139" s="150" t="n">
        <v>139.954545454545</v>
      </c>
      <c r="H139" s="150" t="n">
        <v>149.163265306122</v>
      </c>
      <c r="I139" s="150" t="n">
        <v>155.702702702703</v>
      </c>
      <c r="J139" s="150" t="n">
        <v>129.439024390244</v>
      </c>
      <c r="K139" s="150" t="n">
        <v>155.452830188679</v>
      </c>
      <c r="L139" s="150" t="n">
        <v>125.052631578947</v>
      </c>
      <c r="M139" s="150" t="n">
        <v>171.333333333333</v>
      </c>
      <c r="N139" s="127" t="n">
        <f aca="false">EtabMoyNatio!F15</f>
        <v>146.50395256917</v>
      </c>
    </row>
    <row r="140" customFormat="false" ht="12" hidden="false" customHeight="false" outlineLevel="0" collapsed="false">
      <c r="A140" s="116" t="s">
        <v>110</v>
      </c>
      <c r="B140" s="150" t="n">
        <v>132.219512195122</v>
      </c>
      <c r="C140" s="150" t="n">
        <v>162.295454545455</v>
      </c>
      <c r="D140" s="150" t="n">
        <v>133.490196078431</v>
      </c>
      <c r="E140" s="150" t="n">
        <v>127.183673469388</v>
      </c>
      <c r="F140" s="150" t="n">
        <v>126.810810810811</v>
      </c>
      <c r="G140" s="150" t="n">
        <v>124.350877192982</v>
      </c>
      <c r="H140" s="150" t="n">
        <v>135.866666666667</v>
      </c>
      <c r="I140" s="150" t="n">
        <v>162.307692307692</v>
      </c>
      <c r="J140" s="150" t="n">
        <v>128.833333333333</v>
      </c>
      <c r="K140" s="150" t="n">
        <v>175.45652173913</v>
      </c>
      <c r="L140" s="150" t="n">
        <v>130.574468085106</v>
      </c>
      <c r="M140" s="150" t="n">
        <v>173.094339622642</v>
      </c>
      <c r="N140" s="127" t="n">
        <f aca="false">EtabMoyNatio!F16</f>
        <v>142.436265709156</v>
      </c>
    </row>
    <row r="141" customFormat="false" ht="12" hidden="false" customHeight="false" outlineLevel="0" collapsed="false">
      <c r="A141" s="116" t="s">
        <v>111</v>
      </c>
      <c r="B141" s="150" t="n">
        <v>128.568181818182</v>
      </c>
      <c r="C141" s="150" t="n">
        <v>173.195652173913</v>
      </c>
      <c r="D141" s="150" t="n">
        <v>130.144927536232</v>
      </c>
      <c r="E141" s="150" t="n">
        <v>134.673913043478</v>
      </c>
      <c r="F141" s="150" t="n">
        <v>104.153846153846</v>
      </c>
      <c r="G141" s="150" t="n">
        <v>167.75</v>
      </c>
      <c r="H141" s="150" t="n">
        <v>157.916666666667</v>
      </c>
      <c r="I141" s="150" t="n">
        <v>153.2</v>
      </c>
      <c r="J141" s="150" t="n">
        <v>120.880952380952</v>
      </c>
      <c r="K141" s="150" t="n">
        <v>173.52380952381</v>
      </c>
      <c r="L141" s="150" t="n">
        <v>123.1</v>
      </c>
      <c r="M141" s="150" t="n">
        <v>162.461538461538</v>
      </c>
      <c r="N141" s="127" t="n">
        <f aca="false">EtabMoyNatio!F17</f>
        <v>142.616788321168</v>
      </c>
    </row>
    <row r="142" customFormat="false" ht="12" hidden="false" customHeight="false" outlineLevel="0" collapsed="false">
      <c r="A142" s="116" t="n">
        <v>2006</v>
      </c>
      <c r="B142" s="150" t="n">
        <v>114.018867924528</v>
      </c>
      <c r="C142" s="150" t="n">
        <v>162.612244897959</v>
      </c>
      <c r="D142" s="150" t="n">
        <v>120.934426229508</v>
      </c>
      <c r="E142" s="150" t="n">
        <v>188.957446808511</v>
      </c>
      <c r="F142" s="150" t="n">
        <v>125.531914893617</v>
      </c>
      <c r="G142" s="150" t="n">
        <v>161.363636363636</v>
      </c>
      <c r="H142" s="150" t="n">
        <v>114.74</v>
      </c>
      <c r="I142" s="150" t="n">
        <v>167.048780487805</v>
      </c>
      <c r="J142" s="150" t="n">
        <v>114.97619047619</v>
      </c>
      <c r="K142" s="150" t="n">
        <v>131.88679245283</v>
      </c>
      <c r="L142" s="150" t="n">
        <v>130.576271186441</v>
      </c>
      <c r="M142" s="150" t="n">
        <v>183.875</v>
      </c>
      <c r="N142" s="127" t="n">
        <f aca="false">EtabMoyNatio!F18</f>
        <v>140.800681431005</v>
      </c>
    </row>
    <row r="143" customFormat="false" ht="12" hidden="false" customHeight="false" outlineLevel="0" collapsed="false">
      <c r="A143" s="116" t="s">
        <v>113</v>
      </c>
      <c r="B143" s="150" t="n">
        <v>131.890909090909</v>
      </c>
      <c r="C143" s="150" t="n">
        <v>173.266666666667</v>
      </c>
      <c r="D143" s="150" t="n">
        <v>130.816326530612</v>
      </c>
      <c r="E143" s="150" t="n">
        <v>158.9</v>
      </c>
      <c r="F143" s="150" t="n">
        <v>96.4651162790698</v>
      </c>
      <c r="G143" s="150" t="n">
        <v>146.975</v>
      </c>
      <c r="H143" s="150" t="n">
        <v>132.7</v>
      </c>
      <c r="I143" s="150" t="n">
        <v>141.166666666667</v>
      </c>
      <c r="J143" s="150" t="n">
        <v>128.609756097561</v>
      </c>
      <c r="K143" s="150" t="n">
        <v>156.061538461538</v>
      </c>
      <c r="L143" s="150" t="n">
        <v>126.155555555556</v>
      </c>
      <c r="M143" s="150" t="n">
        <v>181.311111111111</v>
      </c>
      <c r="N143" s="127" t="n">
        <f aca="false">EtabMoyNatio!F19</f>
        <v>141.38353765324</v>
      </c>
    </row>
    <row r="144" customFormat="false" ht="12" hidden="false" customHeight="false" outlineLevel="0" collapsed="false">
      <c r="A144" s="116" t="s">
        <v>114</v>
      </c>
      <c r="B144" s="150" t="n">
        <v>120.057692307692</v>
      </c>
      <c r="C144" s="150" t="n">
        <v>182.162790697674</v>
      </c>
      <c r="D144" s="150" t="n">
        <v>118</v>
      </c>
      <c r="E144" s="150" t="n">
        <v>151.390625</v>
      </c>
      <c r="F144" s="150" t="n">
        <v>101.735294117647</v>
      </c>
      <c r="G144" s="150" t="n">
        <v>163.384615384615</v>
      </c>
      <c r="H144" s="150" t="n">
        <v>139.036363636364</v>
      </c>
      <c r="I144" s="150" t="n">
        <v>186.21875</v>
      </c>
      <c r="J144" s="150" t="n">
        <v>116.230769230769</v>
      </c>
      <c r="K144" s="150" t="n">
        <v>148.345454545455</v>
      </c>
      <c r="L144" s="150" t="n">
        <v>132.727272727273</v>
      </c>
      <c r="M144" s="150" t="n">
        <v>193.078431372549</v>
      </c>
      <c r="N144" s="127" t="n">
        <f aca="false">EtabMoyNatio!F20</f>
        <v>146.07027027027</v>
      </c>
    </row>
    <row r="145" customFormat="false" ht="12" hidden="false" customHeight="false" outlineLevel="0" collapsed="false">
      <c r="A145" s="116" t="s">
        <v>115</v>
      </c>
      <c r="B145" s="150" t="n">
        <v>141.5</v>
      </c>
      <c r="C145" s="150" t="n">
        <v>161.980392156863</v>
      </c>
      <c r="D145" s="150" t="n">
        <v>116.92</v>
      </c>
      <c r="E145" s="150" t="n">
        <v>158.116666666667</v>
      </c>
      <c r="F145" s="150" t="n">
        <v>154.361111111111</v>
      </c>
      <c r="G145" s="150" t="n">
        <v>131.260869565217</v>
      </c>
      <c r="H145" s="150" t="n">
        <v>159.82</v>
      </c>
      <c r="I145" s="150" t="n">
        <v>129.317073170732</v>
      </c>
      <c r="J145" s="150" t="n">
        <v>124.195652173913</v>
      </c>
      <c r="K145" s="150" t="n">
        <v>159.760869565217</v>
      </c>
      <c r="L145" s="150" t="n">
        <v>125.68085106383</v>
      </c>
      <c r="M145" s="150" t="n">
        <v>146.583333333333</v>
      </c>
      <c r="N145" s="127" t="n">
        <f aca="false">EtabMoyNatio!F21</f>
        <v>142.210884353742</v>
      </c>
    </row>
    <row r="146" customFormat="false" ht="12" hidden="false" customHeight="false" outlineLevel="0" collapsed="false">
      <c r="A146" s="116" t="s">
        <v>116</v>
      </c>
      <c r="B146" s="150" t="n">
        <v>153.880952380952</v>
      </c>
      <c r="C146" s="150" t="n">
        <v>157.979591836735</v>
      </c>
      <c r="D146" s="150" t="n">
        <v>142.30303030303</v>
      </c>
      <c r="E146" s="150" t="n">
        <v>133.369565217391</v>
      </c>
      <c r="F146" s="150" t="n">
        <v>109.121951219512</v>
      </c>
      <c r="G146" s="150" t="n">
        <v>138.108695652174</v>
      </c>
      <c r="H146" s="150" t="n">
        <v>189.459459459459</v>
      </c>
      <c r="I146" s="150" t="n">
        <v>168.225</v>
      </c>
      <c r="J146" s="150" t="n">
        <v>110.039215686275</v>
      </c>
      <c r="K146" s="150" t="n">
        <v>157</v>
      </c>
      <c r="L146" s="150" t="n">
        <v>112.508474576271</v>
      </c>
      <c r="M146" s="150" t="n">
        <v>152.034482758621</v>
      </c>
      <c r="N146" s="127" t="n">
        <f aca="false">EtabMoyNatio!F22</f>
        <v>141.715025906736</v>
      </c>
    </row>
    <row r="147" customFormat="false" ht="12" hidden="false" customHeight="false" outlineLevel="0" collapsed="false">
      <c r="A147" s="116" t="s">
        <v>117</v>
      </c>
      <c r="B147" s="150" t="n">
        <v>95.3777777777778</v>
      </c>
      <c r="C147" s="150" t="n">
        <v>191.333333333333</v>
      </c>
      <c r="D147" s="150" t="n">
        <v>133.19696969697</v>
      </c>
      <c r="E147" s="150" t="n">
        <v>142.035087719298</v>
      </c>
      <c r="F147" s="150" t="n">
        <v>156.090909090909</v>
      </c>
      <c r="G147" s="150" t="n">
        <v>137.705882352941</v>
      </c>
      <c r="H147" s="150" t="n">
        <v>170.928571428571</v>
      </c>
      <c r="I147" s="150" t="n">
        <v>195.3</v>
      </c>
      <c r="J147" s="150" t="n">
        <v>123.93023255814</v>
      </c>
      <c r="K147" s="150" t="n">
        <v>166.531914893617</v>
      </c>
      <c r="L147" s="150" t="n">
        <v>138.65671641791</v>
      </c>
      <c r="M147" s="150" t="n">
        <v>127.094339622642</v>
      </c>
      <c r="N147" s="127" t="n">
        <f aca="false">EtabMoyNatio!F23</f>
        <v>145.392857142857</v>
      </c>
    </row>
    <row r="148" customFormat="false" ht="12" hidden="false" customHeight="false" outlineLevel="0" collapsed="false">
      <c r="A148" s="116" t="s">
        <v>118</v>
      </c>
      <c r="B148" s="150" t="n">
        <v>129.375</v>
      </c>
      <c r="C148" s="150" t="n">
        <v>138.55</v>
      </c>
      <c r="D148" s="150" t="n">
        <v>134.491228070175</v>
      </c>
      <c r="E148" s="150" t="n">
        <v>128.326530612245</v>
      </c>
      <c r="F148" s="150" t="n">
        <v>128.22</v>
      </c>
      <c r="G148" s="150" t="n">
        <v>143.260869565217</v>
      </c>
      <c r="H148" s="150" t="n">
        <v>129.45652173913</v>
      </c>
      <c r="I148" s="150" t="n">
        <v>157.775510204082</v>
      </c>
      <c r="J148" s="150" t="n">
        <v>122.795918367347</v>
      </c>
      <c r="K148" s="150" t="n">
        <v>149.607142857143</v>
      </c>
      <c r="L148" s="150" t="n">
        <v>116.345454545455</v>
      </c>
      <c r="M148" s="150" t="n">
        <v>145.551020408163</v>
      </c>
      <c r="N148" s="127" t="n">
        <f aca="false">EtabMoyNatio!F24</f>
        <v>135.200325732899</v>
      </c>
    </row>
    <row r="149" customFormat="false" ht="12" hidden="false" customHeight="false" outlineLevel="0" collapsed="false">
      <c r="A149" s="116" t="s">
        <v>119</v>
      </c>
      <c r="B149" s="150" t="n">
        <v>112.714285714286</v>
      </c>
      <c r="C149" s="150" t="n">
        <v>173.591836734694</v>
      </c>
      <c r="D149" s="150" t="n">
        <v>124.981818181818</v>
      </c>
      <c r="E149" s="150" t="n">
        <v>145.879310344828</v>
      </c>
      <c r="F149" s="150" t="n">
        <v>122.775862068966</v>
      </c>
      <c r="G149" s="150" t="n">
        <v>121.098360655738</v>
      </c>
      <c r="H149" s="150" t="n">
        <v>171.208333333333</v>
      </c>
      <c r="I149" s="150" t="n">
        <v>163.128205128205</v>
      </c>
      <c r="J149" s="150" t="n">
        <v>118.830188679245</v>
      </c>
      <c r="K149" s="150" t="n">
        <v>138.315068493151</v>
      </c>
      <c r="L149" s="150" t="n">
        <v>141.211538461538</v>
      </c>
      <c r="M149" s="150" t="n">
        <v>172.25</v>
      </c>
      <c r="N149" s="127" t="n">
        <v>140.574923547401</v>
      </c>
    </row>
    <row r="150" customFormat="false" ht="12" hidden="false" customHeight="false" outlineLevel="0" collapsed="false">
      <c r="A150" s="116" t="s">
        <v>120</v>
      </c>
      <c r="B150" s="150" t="n">
        <v>117.383333333333</v>
      </c>
      <c r="C150" s="150" t="n">
        <v>191.411764705882</v>
      </c>
      <c r="D150" s="150" t="n">
        <v>99.1803278688525</v>
      </c>
      <c r="E150" s="150" t="n">
        <v>150.945205479452</v>
      </c>
      <c r="F150" s="150" t="n">
        <v>123.276595744681</v>
      </c>
      <c r="G150" s="150" t="n">
        <v>99.48</v>
      </c>
      <c r="H150" s="150" t="n">
        <v>147.385964912281</v>
      </c>
      <c r="I150" s="150" t="n">
        <v>199.176470588235</v>
      </c>
      <c r="J150" s="150" t="n">
        <v>135.785714285714</v>
      </c>
      <c r="K150" s="150" t="n">
        <v>152.430769230769</v>
      </c>
      <c r="L150" s="150" t="n">
        <v>103.061538461538</v>
      </c>
      <c r="M150" s="150" t="n">
        <v>164.637931034483</v>
      </c>
      <c r="N150" s="127" t="n">
        <v>138.27149321267</v>
      </c>
    </row>
    <row r="151" customFormat="false" ht="12" hidden="false" customHeight="false" outlineLevel="0" collapsed="false">
      <c r="A151" s="116" t="s">
        <v>121</v>
      </c>
      <c r="B151" s="150" t="n">
        <v>114.745454545455</v>
      </c>
      <c r="C151" s="150" t="n">
        <v>182.979591836735</v>
      </c>
      <c r="D151" s="150" t="n">
        <v>83.8524590163934</v>
      </c>
      <c r="E151" s="150" t="n">
        <v>150.164179104478</v>
      </c>
      <c r="F151" s="150" t="n">
        <v>120.025641025641</v>
      </c>
      <c r="G151" s="150" t="n">
        <v>121.901960784314</v>
      </c>
      <c r="H151" s="150" t="n">
        <v>161.888888888889</v>
      </c>
      <c r="I151" s="150" t="n">
        <v>195.375</v>
      </c>
      <c r="J151" s="150" t="n">
        <v>115.492537313433</v>
      </c>
      <c r="K151" s="150" t="n">
        <v>153.032786885246</v>
      </c>
      <c r="L151" s="150" t="n">
        <v>130.611111111111</v>
      </c>
      <c r="M151" s="150" t="n">
        <v>142.483870967742</v>
      </c>
      <c r="N151" s="127" t="n">
        <v>136.970858895706</v>
      </c>
    </row>
    <row r="152" customFormat="false" ht="12" hidden="false" customHeight="false" outlineLevel="0" collapsed="false">
      <c r="A152" s="116" t="s">
        <v>122</v>
      </c>
      <c r="B152" s="150" t="n">
        <v>115.762711864407</v>
      </c>
      <c r="C152" s="150" t="n">
        <v>163.301587301587</v>
      </c>
      <c r="D152" s="150" t="n">
        <v>113.654320987654</v>
      </c>
      <c r="E152" s="150" t="n">
        <v>121.8</v>
      </c>
      <c r="F152" s="150" t="n">
        <v>164.113636363636</v>
      </c>
      <c r="G152" s="150" t="n">
        <v>128.015625</v>
      </c>
      <c r="H152" s="150" t="n">
        <v>179.108695652174</v>
      </c>
      <c r="I152" s="150" t="n">
        <v>178.020833333333</v>
      </c>
      <c r="J152" s="150" t="n">
        <v>121.716981132075</v>
      </c>
      <c r="K152" s="150" t="n">
        <v>169.178571428571</v>
      </c>
      <c r="L152" s="150" t="n">
        <v>114.576923076923</v>
      </c>
      <c r="M152" s="150" t="n">
        <v>156.322033898305</v>
      </c>
      <c r="N152" s="127" t="n">
        <v>140.396648044693</v>
      </c>
    </row>
    <row r="153" customFormat="false" ht="12" hidden="false" customHeight="false" outlineLevel="0" collapsed="false">
      <c r="A153" s="116" t="s">
        <v>123</v>
      </c>
      <c r="B153" s="150" t="n">
        <v>147.839285714286</v>
      </c>
      <c r="C153" s="150" t="n">
        <v>154.928571428571</v>
      </c>
      <c r="D153" s="150" t="n">
        <v>135.452054794521</v>
      </c>
      <c r="E153" s="150" t="n">
        <v>137.114754098361</v>
      </c>
      <c r="F153" s="150" t="n">
        <v>114.7</v>
      </c>
      <c r="G153" s="150" t="n">
        <v>144.019230769231</v>
      </c>
      <c r="H153" s="150" t="n">
        <v>174</v>
      </c>
      <c r="I153" s="150" t="n">
        <v>165.69387755102</v>
      </c>
      <c r="J153" s="150" t="n">
        <v>120.265306122449</v>
      </c>
      <c r="K153" s="150" t="n">
        <v>198.830188679245</v>
      </c>
      <c r="L153" s="150" t="n">
        <v>106.4</v>
      </c>
      <c r="M153" s="150" t="n">
        <v>174.945454545455</v>
      </c>
      <c r="N153" s="127" t="n">
        <v>144.949494949495</v>
      </c>
    </row>
    <row r="154" customFormat="false" ht="12" hidden="false" customHeight="false" outlineLevel="0" collapsed="false">
      <c r="A154" s="116" t="s">
        <v>124</v>
      </c>
      <c r="B154" s="150" t="n">
        <v>118.746268656716</v>
      </c>
      <c r="C154" s="150" t="n">
        <v>196.170212765957</v>
      </c>
      <c r="D154" s="150" t="n">
        <v>120.955882352941</v>
      </c>
      <c r="E154" s="150" t="n">
        <v>142.228070175439</v>
      </c>
      <c r="F154" s="150" t="n">
        <v>133.890625</v>
      </c>
      <c r="G154" s="150" t="n">
        <v>136.11320754717</v>
      </c>
      <c r="H154" s="150" t="n">
        <v>193.285714285714</v>
      </c>
      <c r="I154" s="150" t="n">
        <v>147.188679245283</v>
      </c>
      <c r="J154" s="150" t="n">
        <v>134.191489361702</v>
      </c>
      <c r="K154" s="150" t="n">
        <v>165.939393939394</v>
      </c>
      <c r="L154" s="150" t="n">
        <v>122.901639344262</v>
      </c>
      <c r="M154" s="150" t="n">
        <v>188.725490196078</v>
      </c>
      <c r="N154" s="127" t="n">
        <v>147.795021961933</v>
      </c>
    </row>
    <row r="155" customFormat="false" ht="12" hidden="false" customHeight="false" outlineLevel="0" collapsed="false">
      <c r="A155" s="116" t="s">
        <v>125</v>
      </c>
      <c r="B155" s="150" t="n">
        <v>129.929577464789</v>
      </c>
      <c r="C155" s="150" t="n">
        <v>137.089552238806</v>
      </c>
      <c r="D155" s="150" t="n">
        <v>108.521126760563</v>
      </c>
      <c r="E155" s="150" t="n">
        <v>150.352941176471</v>
      </c>
      <c r="F155" s="150" t="n">
        <v>131</v>
      </c>
      <c r="G155" s="150" t="n">
        <v>121.517857142857</v>
      </c>
      <c r="H155" s="150" t="n">
        <v>149.076923076923</v>
      </c>
      <c r="I155" s="150" t="n">
        <v>172.15</v>
      </c>
      <c r="J155" s="150" t="n">
        <v>132.949152542373</v>
      </c>
      <c r="K155" s="150" t="n">
        <v>170.855072463768</v>
      </c>
      <c r="L155" s="150" t="n">
        <v>128.426229508197</v>
      </c>
      <c r="M155" s="150" t="n">
        <v>164.980769230769</v>
      </c>
      <c r="N155" s="127" t="n">
        <v>140.138069705094</v>
      </c>
    </row>
    <row r="156" customFormat="false" ht="12" hidden="false" customHeight="false" outlineLevel="0" collapsed="false">
      <c r="A156" s="116" t="n">
        <v>2020</v>
      </c>
      <c r="B156" s="150" t="n">
        <v>134.917808219178</v>
      </c>
      <c r="C156" s="150" t="n">
        <v>165.779661016949</v>
      </c>
      <c r="D156" s="150" t="n">
        <v>146.392857142857</v>
      </c>
      <c r="E156" s="150"/>
      <c r="F156" s="150"/>
      <c r="G156" s="150" t="n">
        <v>80.3684210526316</v>
      </c>
      <c r="H156" s="150" t="n">
        <v>213.022222222222</v>
      </c>
      <c r="I156" s="150" t="n">
        <v>209.775</v>
      </c>
      <c r="J156" s="150" t="n">
        <v>147.294117647059</v>
      </c>
      <c r="K156" s="150" t="n">
        <v>174.65306122449</v>
      </c>
      <c r="L156" s="150"/>
      <c r="M156" s="150"/>
      <c r="N156" s="127" t="n">
        <v>162.92032967033</v>
      </c>
    </row>
    <row r="157" customFormat="false" ht="12" hidden="false" customHeight="false" outlineLevel="0" collapsed="false">
      <c r="A157" s="116" t="n">
        <v>2021</v>
      </c>
      <c r="B157" s="150"/>
      <c r="C157" s="150"/>
      <c r="D157" s="150"/>
      <c r="E157" s="150"/>
      <c r="F157" s="150" t="n">
        <v>189.965517241379</v>
      </c>
      <c r="G157" s="150" t="n">
        <v>186.166666666667</v>
      </c>
      <c r="H157" s="150" t="n">
        <v>204.269230769231</v>
      </c>
      <c r="I157" s="150" t="n">
        <v>217.272727272727</v>
      </c>
      <c r="J157" s="150" t="n">
        <v>150.739130434783</v>
      </c>
      <c r="K157" s="150" t="n">
        <v>173.372881355932</v>
      </c>
      <c r="L157" s="150" t="n">
        <v>158.218181818182</v>
      </c>
      <c r="M157" s="150" t="n">
        <v>171.094594594595</v>
      </c>
      <c r="N157" s="127" t="n">
        <v>178.607929515419</v>
      </c>
    </row>
    <row r="158" customFormat="false" ht="12" hidden="false" customHeight="false" outlineLevel="0" collapsed="false">
      <c r="A158" s="116" t="n">
        <v>2022</v>
      </c>
      <c r="B158" s="150" t="n">
        <v>138.363636363636</v>
      </c>
      <c r="C158" s="150" t="n">
        <v>198.666666666667</v>
      </c>
      <c r="D158" s="150" t="n">
        <v>151.479452054795</v>
      </c>
      <c r="E158" s="150" t="n">
        <v>142.138461538462</v>
      </c>
      <c r="F158" s="150" t="n">
        <v>161.918367346939</v>
      </c>
      <c r="G158" s="150" t="n">
        <v>166.816666666667</v>
      </c>
      <c r="H158" s="150" t="n">
        <v>199.342105263158</v>
      </c>
      <c r="I158" s="150" t="n">
        <v>233.555555555556</v>
      </c>
      <c r="J158" s="150" t="n">
        <v>160.545454545455</v>
      </c>
      <c r="K158" s="150" t="n">
        <v>199.188679245283</v>
      </c>
      <c r="L158" s="150" t="n">
        <v>129.121951219512</v>
      </c>
      <c r="M158" s="150" t="n">
        <v>196.038461538462</v>
      </c>
      <c r="N158" s="127" t="n">
        <v>168.622613803231</v>
      </c>
    </row>
    <row r="159" customFormat="false" ht="12" hidden="false" customHeight="false" outlineLevel="0" collapsed="false">
      <c r="A159" s="116" t="n">
        <v>2023</v>
      </c>
      <c r="B159" s="150" t="n">
        <v>145</v>
      </c>
      <c r="C159" s="150" t="n">
        <v>176</v>
      </c>
      <c r="D159" s="150" t="n">
        <v>145</v>
      </c>
      <c r="E159" s="150" t="n">
        <v>169</v>
      </c>
      <c r="F159" s="150" t="n">
        <v>160</v>
      </c>
      <c r="G159" s="150" t="n">
        <v>161</v>
      </c>
      <c r="H159" s="150" t="n">
        <v>167</v>
      </c>
      <c r="I159" s="150" t="n">
        <v>169</v>
      </c>
      <c r="J159" s="150" t="n">
        <v>176</v>
      </c>
      <c r="K159" s="150" t="n">
        <v>183</v>
      </c>
      <c r="L159" s="150" t="n">
        <v>160</v>
      </c>
      <c r="M159" s="150" t="n">
        <v>198</v>
      </c>
      <c r="N159" s="127" t="n">
        <f aca="false">AVERAGE(B159:M159)</f>
        <v>167.416666666667</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9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cols>
    <col collapsed="false" customWidth="true" hidden="false" outlineLevel="0" max="1" min="1" style="12" width="5.71"/>
  </cols>
  <sheetData>
    <row r="1" s="1" customFormat="true" ht="12.75" hidden="false" customHeight="false" outlineLevel="0" collapsed="false">
      <c r="B1" s="13"/>
      <c r="C1" s="13"/>
      <c r="D1" s="13"/>
      <c r="E1" s="13"/>
      <c r="F1" s="13"/>
      <c r="G1" s="13"/>
      <c r="H1" s="13"/>
      <c r="I1" s="13"/>
      <c r="J1" s="13"/>
      <c r="K1" s="13"/>
      <c r="L1" s="13"/>
      <c r="M1" s="13"/>
      <c r="N1" s="13"/>
      <c r="O1" s="13"/>
      <c r="P1" s="13"/>
    </row>
    <row r="2" s="16" customFormat="true" ht="12.75" hidden="false" customHeight="false" outlineLevel="0" collapsed="false">
      <c r="A2" s="14" t="s">
        <v>16</v>
      </c>
      <c r="B2" s="15"/>
      <c r="C2" s="15"/>
      <c r="D2" s="15"/>
      <c r="E2" s="15"/>
      <c r="F2" s="15"/>
      <c r="G2" s="15"/>
      <c r="H2" s="15"/>
      <c r="I2" s="15"/>
      <c r="J2" s="15"/>
      <c r="K2" s="15"/>
      <c r="L2" s="15"/>
      <c r="M2" s="15"/>
      <c r="N2" s="15"/>
      <c r="O2" s="15"/>
      <c r="P2" s="15"/>
    </row>
    <row r="3" s="1" customFormat="true" ht="12.75" hidden="false" customHeight="false" outlineLevel="0" collapsed="false">
      <c r="B3" s="13"/>
      <c r="C3" s="13"/>
      <c r="D3" s="13"/>
      <c r="E3" s="13"/>
      <c r="F3" s="13"/>
      <c r="G3" s="13"/>
      <c r="H3" s="13"/>
      <c r="I3" s="13"/>
      <c r="J3" s="13"/>
      <c r="K3" s="13"/>
      <c r="L3" s="13"/>
      <c r="M3" s="13"/>
      <c r="N3" s="13"/>
      <c r="O3" s="13"/>
      <c r="P3" s="13"/>
    </row>
    <row r="4" s="1" customFormat="true" ht="12.75" hidden="false" customHeight="false" outlineLevel="0" collapsed="false">
      <c r="B4" s="13"/>
      <c r="C4" s="13"/>
      <c r="D4" s="13"/>
      <c r="E4" s="13"/>
      <c r="F4" s="13"/>
      <c r="G4" s="13"/>
      <c r="H4" s="13"/>
      <c r="I4" s="13"/>
      <c r="J4" s="13"/>
      <c r="K4" s="13"/>
      <c r="L4" s="13"/>
      <c r="M4" s="13"/>
      <c r="N4" s="13"/>
      <c r="O4" s="13"/>
      <c r="P4" s="13"/>
    </row>
    <row r="5" s="1" customFormat="true" ht="15.75" hidden="false" customHeight="false" outlineLevel="0" collapsed="false">
      <c r="A5" s="17" t="s">
        <v>17</v>
      </c>
      <c r="B5" s="13"/>
      <c r="C5" s="13"/>
      <c r="D5" s="13"/>
      <c r="E5" s="13"/>
      <c r="F5" s="13"/>
      <c r="G5" s="13"/>
      <c r="H5" s="13"/>
      <c r="I5" s="13"/>
      <c r="J5" s="13"/>
      <c r="K5" s="13"/>
      <c r="L5" s="13"/>
      <c r="M5" s="13"/>
      <c r="N5" s="13"/>
      <c r="O5" s="13"/>
      <c r="P5" s="13"/>
    </row>
    <row r="19" customFormat="false" ht="15.75" hidden="false" customHeight="false" outlineLevel="0" collapsed="false">
      <c r="A19" s="17" t="s">
        <v>18</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57"/>
  <sheetViews>
    <sheetView showFormulas="false" showGridLines="true" showRowColHeaders="true" showZeros="true" rightToLeft="false" tabSelected="true" showOutlineSymbols="true" defaultGridColor="true" view="normal" topLeftCell="M43" colorId="64" zoomScale="100" zoomScaleNormal="100" zoomScalePageLayoutView="100" workbookViewId="0">
      <selection pane="topLeft" activeCell="T53" activeCellId="0" sqref="T53"/>
    </sheetView>
  </sheetViews>
  <sheetFormatPr defaultColWidth="11.43359375" defaultRowHeight="12" zeroHeight="false" outlineLevelRow="0" outlineLevelCol="0"/>
  <cols>
    <col collapsed="false" customWidth="true" hidden="false" outlineLevel="0" max="1" min="1" style="18" width="10"/>
    <col collapsed="false" customWidth="true" hidden="false" outlineLevel="0" max="2" min="2" style="18" width="8.57"/>
    <col collapsed="false" customWidth="true" hidden="false" outlineLevel="0" max="3" min="3" style="18" width="11.29"/>
    <col collapsed="false" customWidth="true" hidden="false" outlineLevel="0" max="4" min="4" style="18" width="14"/>
    <col collapsed="false" customWidth="true" hidden="false" outlineLevel="0" max="5" min="5" style="18" width="6.85"/>
    <col collapsed="false" customWidth="true" hidden="false" outlineLevel="0" max="6" min="6" style="18" width="5.42"/>
    <col collapsed="false" customWidth="true" hidden="false" outlineLevel="0" max="7" min="7" style="19" width="15.57"/>
    <col collapsed="false" customWidth="true" hidden="false" outlineLevel="0" max="8" min="8" style="20" width="17.57"/>
    <col collapsed="false" customWidth="true" hidden="false" outlineLevel="0" max="9" min="9" style="18" width="7"/>
    <col collapsed="false" customWidth="false" hidden="false" outlineLevel="0" max="16384" min="10" style="21" width="11.43"/>
  </cols>
  <sheetData>
    <row r="1" s="1" customFormat="true" ht="12.75" hidden="false" customHeight="false" outlineLevel="0" collapsed="false">
      <c r="B1" s="13"/>
      <c r="C1" s="13"/>
      <c r="D1" s="13"/>
      <c r="E1" s="13"/>
      <c r="F1" s="13"/>
      <c r="G1" s="22"/>
      <c r="H1" s="13"/>
      <c r="I1" s="13"/>
    </row>
    <row r="2" s="16" customFormat="true" ht="12.75" hidden="false" customHeight="false" outlineLevel="0" collapsed="false">
      <c r="A2" s="14" t="s">
        <v>16</v>
      </c>
      <c r="B2" s="15"/>
      <c r="C2" s="15"/>
      <c r="D2" s="15"/>
      <c r="E2" s="15"/>
      <c r="F2" s="15"/>
      <c r="G2" s="23"/>
      <c r="H2" s="15"/>
      <c r="I2" s="15"/>
    </row>
    <row r="3" s="1" customFormat="true" ht="12.75" hidden="false" customHeight="false" outlineLevel="0" collapsed="false">
      <c r="B3" s="13"/>
      <c r="C3" s="13"/>
      <c r="D3" s="13"/>
      <c r="E3" s="13"/>
      <c r="F3" s="13"/>
      <c r="G3" s="22"/>
      <c r="H3" s="13"/>
      <c r="I3" s="13"/>
    </row>
    <row r="4" s="1" customFormat="true" ht="12.75" hidden="false" customHeight="false" outlineLevel="0" collapsed="false">
      <c r="B4" s="13"/>
      <c r="C4" s="13"/>
      <c r="D4" s="13"/>
      <c r="E4" s="13"/>
      <c r="F4" s="13"/>
      <c r="G4" s="22"/>
      <c r="H4" s="13"/>
      <c r="I4" s="13"/>
    </row>
    <row r="5" customFormat="false" ht="12.75" hidden="false" customHeight="false" outlineLevel="0" collapsed="false">
      <c r="A5" s="24" t="s">
        <v>19</v>
      </c>
      <c r="B5" s="25"/>
      <c r="C5" s="25"/>
      <c r="D5" s="25"/>
      <c r="E5" s="25"/>
      <c r="F5" s="25"/>
      <c r="G5" s="26"/>
      <c r="H5" s="27"/>
      <c r="I5" s="25"/>
    </row>
    <row r="6" customFormat="false" ht="3" hidden="false" customHeight="true" outlineLevel="0" collapsed="false"/>
    <row r="7" s="34" customFormat="true" ht="24" hidden="false" customHeight="false" outlineLevel="0" collapsed="false">
      <c r="A7" s="28"/>
      <c r="B7" s="29" t="s">
        <v>20</v>
      </c>
      <c r="C7" s="29" t="s">
        <v>21</v>
      </c>
      <c r="D7" s="29" t="s">
        <v>22</v>
      </c>
      <c r="E7" s="29" t="s">
        <v>23</v>
      </c>
      <c r="F7" s="30" t="s">
        <v>24</v>
      </c>
      <c r="G7" s="31" t="s">
        <v>25</v>
      </c>
      <c r="H7" s="32" t="s">
        <v>26</v>
      </c>
      <c r="I7" s="33"/>
    </row>
    <row r="8" s="34" customFormat="true" ht="12" hidden="false" customHeight="false" outlineLevel="0" collapsed="false">
      <c r="A8" s="35" t="n">
        <v>1975</v>
      </c>
      <c r="B8" s="36" t="n">
        <v>238</v>
      </c>
      <c r="C8" s="36" t="n">
        <v>147</v>
      </c>
      <c r="D8" s="37" t="n">
        <v>322</v>
      </c>
      <c r="E8" s="37"/>
      <c r="F8" s="38" t="n">
        <f aca="false">SUM(B8:D8)</f>
        <v>707</v>
      </c>
      <c r="G8" s="39" t="n">
        <v>115</v>
      </c>
      <c r="H8" s="40" t="n">
        <v>14.9946977730647</v>
      </c>
      <c r="I8" s="33"/>
    </row>
    <row r="9" s="34" customFormat="true" ht="12" hidden="false" customHeight="false" outlineLevel="0" collapsed="false">
      <c r="A9" s="35" t="n">
        <v>1976</v>
      </c>
      <c r="B9" s="36" t="n">
        <v>226</v>
      </c>
      <c r="C9" s="36" t="n">
        <v>147</v>
      </c>
      <c r="D9" s="37" t="n">
        <v>266</v>
      </c>
      <c r="E9" s="37"/>
      <c r="F9" s="38" t="n">
        <f aca="false">SUM(B9:D9)</f>
        <v>639</v>
      </c>
      <c r="G9" s="39" t="n">
        <v>100</v>
      </c>
      <c r="H9" s="40" t="n">
        <v>13.1319358816276</v>
      </c>
      <c r="I9" s="33"/>
    </row>
    <row r="10" s="34" customFormat="true" ht="12" hidden="false" customHeight="false" outlineLevel="0" collapsed="false">
      <c r="A10" s="35" t="n">
        <v>1977</v>
      </c>
      <c r="B10" s="36" t="n">
        <v>275</v>
      </c>
      <c r="C10" s="36" t="n">
        <v>133</v>
      </c>
      <c r="D10" s="37" t="n">
        <v>295</v>
      </c>
      <c r="E10" s="37"/>
      <c r="F10" s="38" t="n">
        <f aca="false">SUM(B10:D10)</f>
        <v>703</v>
      </c>
      <c r="G10" s="39" t="n">
        <v>89</v>
      </c>
      <c r="H10" s="40" t="n">
        <v>13.8823064770932</v>
      </c>
      <c r="I10" s="33"/>
    </row>
    <row r="11" s="34" customFormat="true" ht="12" hidden="false" customHeight="false" outlineLevel="0" collapsed="false">
      <c r="A11" s="35" t="n">
        <v>1978</v>
      </c>
      <c r="B11" s="36" t="n">
        <v>253</v>
      </c>
      <c r="C11" s="36" t="n">
        <v>125</v>
      </c>
      <c r="D11" s="37" t="n">
        <v>311</v>
      </c>
      <c r="E11" s="37"/>
      <c r="F11" s="38" t="n">
        <f aca="false">SUM(B11:D11)</f>
        <v>689</v>
      </c>
      <c r="G11" s="39" t="n">
        <v>114</v>
      </c>
      <c r="H11" s="40" t="n">
        <v>13.552321007081</v>
      </c>
      <c r="I11" s="33"/>
    </row>
    <row r="12" s="34" customFormat="true" ht="12" hidden="false" customHeight="false" outlineLevel="0" collapsed="false">
      <c r="A12" s="35" t="n">
        <v>1979</v>
      </c>
      <c r="B12" s="36" t="n">
        <v>271</v>
      </c>
      <c r="C12" s="36" t="n">
        <v>128</v>
      </c>
      <c r="D12" s="37" t="n">
        <v>289</v>
      </c>
      <c r="E12" s="37"/>
      <c r="F12" s="38" t="n">
        <f aca="false">SUM(B12:D12)</f>
        <v>688</v>
      </c>
      <c r="G12" s="39" t="n">
        <v>80</v>
      </c>
      <c r="H12" s="40" t="n">
        <v>13.2588167276932</v>
      </c>
      <c r="I12" s="33"/>
    </row>
    <row r="13" s="34" customFormat="true" ht="12" hidden="false" customHeight="false" outlineLevel="0" collapsed="false">
      <c r="A13" s="35" t="n">
        <v>1980</v>
      </c>
      <c r="B13" s="41" t="n">
        <v>238</v>
      </c>
      <c r="C13" s="41" t="n">
        <v>135</v>
      </c>
      <c r="D13" s="42" t="n">
        <v>321</v>
      </c>
      <c r="E13" s="42"/>
      <c r="F13" s="43" t="n">
        <f aca="false">SUM(B13:D13)</f>
        <v>694</v>
      </c>
      <c r="G13" s="44" t="n">
        <v>45</v>
      </c>
      <c r="H13" s="40" t="n">
        <v>13.2039573820396</v>
      </c>
      <c r="I13" s="33"/>
    </row>
    <row r="14" s="34" customFormat="true" ht="12" hidden="false" customHeight="false" outlineLevel="0" collapsed="false">
      <c r="A14" s="35" t="n">
        <v>1981</v>
      </c>
      <c r="B14" s="41" t="n">
        <v>225</v>
      </c>
      <c r="C14" s="41" t="n">
        <v>133</v>
      </c>
      <c r="D14" s="42" t="n">
        <v>314</v>
      </c>
      <c r="E14" s="42"/>
      <c r="F14" s="43" t="n">
        <f aca="false">SUM(B14:D14)</f>
        <v>672</v>
      </c>
      <c r="G14" s="44" t="n">
        <v>20</v>
      </c>
      <c r="H14" s="40" t="n">
        <v>12.5443345155871</v>
      </c>
      <c r="I14" s="33"/>
    </row>
    <row r="15" s="34" customFormat="true" ht="12" hidden="false" customHeight="false" outlineLevel="0" collapsed="false">
      <c r="A15" s="35" t="n">
        <v>1982</v>
      </c>
      <c r="B15" s="41" t="n">
        <v>214</v>
      </c>
      <c r="C15" s="41" t="n">
        <v>131</v>
      </c>
      <c r="D15" s="41" t="n">
        <v>128</v>
      </c>
      <c r="E15" s="41" t="n">
        <v>117</v>
      </c>
      <c r="F15" s="43" t="n">
        <f aca="false">SUM(B15:E15)</f>
        <v>590</v>
      </c>
      <c r="G15" s="44" t="n">
        <v>56</v>
      </c>
      <c r="H15" s="40" t="n">
        <v>10.740943018387</v>
      </c>
      <c r="I15" s="33"/>
    </row>
    <row r="16" s="34" customFormat="true" ht="12" hidden="false" customHeight="false" outlineLevel="0" collapsed="false">
      <c r="A16" s="35" t="n">
        <v>1983</v>
      </c>
      <c r="B16" s="41" t="n">
        <v>214</v>
      </c>
      <c r="C16" s="41" t="n">
        <v>116</v>
      </c>
      <c r="D16" s="41" t="n">
        <v>126</v>
      </c>
      <c r="E16" s="41" t="n">
        <v>112</v>
      </c>
      <c r="F16" s="43" t="n">
        <f aca="false">SUM(B16:E16)</f>
        <v>568</v>
      </c>
      <c r="G16" s="44" t="n">
        <v>47</v>
      </c>
      <c r="H16" s="40" t="n">
        <v>10.7311543548082</v>
      </c>
      <c r="I16" s="33"/>
    </row>
    <row r="17" s="34" customFormat="true" ht="12" hidden="false" customHeight="false" outlineLevel="0" collapsed="false">
      <c r="A17" s="35" t="n">
        <v>1984</v>
      </c>
      <c r="B17" s="41" t="n">
        <v>153</v>
      </c>
      <c r="C17" s="41" t="n">
        <v>131</v>
      </c>
      <c r="D17" s="41" t="n">
        <v>102</v>
      </c>
      <c r="E17" s="41" t="n">
        <v>106</v>
      </c>
      <c r="F17" s="43" t="n">
        <f aca="false">SUM(B17:E17)</f>
        <v>492</v>
      </c>
      <c r="G17" s="44" t="n">
        <v>14</v>
      </c>
      <c r="H17" s="40" t="n">
        <v>9.78520286396181</v>
      </c>
      <c r="I17" s="33"/>
    </row>
    <row r="18" s="34" customFormat="true" ht="12" hidden="false" customHeight="false" outlineLevel="0" collapsed="false">
      <c r="A18" s="35" t="n">
        <v>1985</v>
      </c>
      <c r="B18" s="41" t="n">
        <v>158</v>
      </c>
      <c r="C18" s="41" t="n">
        <v>121</v>
      </c>
      <c r="D18" s="41" t="n">
        <v>89</v>
      </c>
      <c r="E18" s="41" t="n">
        <v>88</v>
      </c>
      <c r="F18" s="43" t="n">
        <f aca="false">SUM(B18:E18)</f>
        <v>456</v>
      </c>
      <c r="G18" s="44" t="n">
        <v>10</v>
      </c>
      <c r="H18" s="40" t="n">
        <v>9.33660933660934</v>
      </c>
      <c r="I18" s="33"/>
    </row>
    <row r="19" s="34" customFormat="true" ht="12" hidden="false" customHeight="false" outlineLevel="0" collapsed="false">
      <c r="A19" s="35" t="n">
        <v>1986</v>
      </c>
      <c r="B19" s="41" t="n">
        <v>141</v>
      </c>
      <c r="C19" s="41" t="n">
        <v>141</v>
      </c>
      <c r="D19" s="41" t="n">
        <v>96</v>
      </c>
      <c r="E19" s="41" t="n">
        <v>58</v>
      </c>
      <c r="F19" s="43" t="n">
        <f aca="false">SUM(B19:E19)</f>
        <v>436</v>
      </c>
      <c r="G19" s="44" t="n">
        <v>3</v>
      </c>
      <c r="H19" s="40" t="n">
        <v>9.52172963529155</v>
      </c>
      <c r="I19" s="33"/>
    </row>
    <row r="20" s="34" customFormat="true" ht="12" hidden="false" customHeight="false" outlineLevel="0" collapsed="false">
      <c r="A20" s="35" t="n">
        <v>1987</v>
      </c>
      <c r="B20" s="41" t="n">
        <v>132</v>
      </c>
      <c r="C20" s="41" t="n">
        <v>140</v>
      </c>
      <c r="D20" s="41" t="n">
        <v>96</v>
      </c>
      <c r="E20" s="41" t="n">
        <v>65</v>
      </c>
      <c r="F20" s="43" t="n">
        <f aca="false">SUM(B20:E20)</f>
        <v>433</v>
      </c>
      <c r="G20" s="44" t="n">
        <v>3</v>
      </c>
      <c r="H20" s="40" t="n">
        <v>10.3291984732824</v>
      </c>
      <c r="I20" s="33"/>
    </row>
    <row r="21" s="34" customFormat="true" ht="12" hidden="false" customHeight="false" outlineLevel="0" collapsed="false">
      <c r="A21" s="35" t="n">
        <v>1988</v>
      </c>
      <c r="B21" s="41" t="n">
        <v>124</v>
      </c>
      <c r="C21" s="41" t="n">
        <v>153</v>
      </c>
      <c r="D21" s="41" t="n">
        <v>103</v>
      </c>
      <c r="E21" s="41" t="n">
        <v>51</v>
      </c>
      <c r="F21" s="43" t="n">
        <f aca="false">SUM(B21:E21)</f>
        <v>431</v>
      </c>
      <c r="G21" s="45" t="s">
        <v>27</v>
      </c>
      <c r="H21" s="40" t="n">
        <v>10.0419384902144</v>
      </c>
      <c r="I21" s="33"/>
    </row>
    <row r="22" s="34" customFormat="true" ht="12" hidden="false" customHeight="false" outlineLevel="0" collapsed="false">
      <c r="A22" s="35" t="n">
        <v>1989</v>
      </c>
      <c r="B22" s="41" t="n">
        <v>120</v>
      </c>
      <c r="C22" s="41" t="n">
        <v>126</v>
      </c>
      <c r="D22" s="41" t="n">
        <v>90</v>
      </c>
      <c r="E22" s="41" t="n">
        <v>30</v>
      </c>
      <c r="F22" s="43" t="n">
        <f aca="false">SUM(B22:E22)</f>
        <v>366</v>
      </c>
      <c r="G22" s="45" t="s">
        <v>27</v>
      </c>
      <c r="H22" s="40" t="n">
        <v>9.57864433394399</v>
      </c>
      <c r="I22" s="33"/>
    </row>
    <row r="23" s="34" customFormat="true" ht="12" hidden="false" customHeight="false" outlineLevel="0" collapsed="false">
      <c r="A23" s="35" t="n">
        <v>1990</v>
      </c>
      <c r="B23" s="41" t="n">
        <v>129</v>
      </c>
      <c r="C23" s="41" t="n">
        <v>138</v>
      </c>
      <c r="D23" s="41" t="n">
        <v>69</v>
      </c>
      <c r="E23" s="41" t="n">
        <v>34</v>
      </c>
      <c r="F23" s="43" t="n">
        <f aca="false">SUM(B23:E23)</f>
        <v>370</v>
      </c>
      <c r="G23" s="45" t="s">
        <v>27</v>
      </c>
      <c r="H23" s="40" t="n">
        <v>10.0298183789645</v>
      </c>
      <c r="I23" s="33"/>
    </row>
    <row r="24" s="34" customFormat="true" ht="12" hidden="false" customHeight="false" outlineLevel="0" collapsed="false">
      <c r="A24" s="35" t="n">
        <v>1991</v>
      </c>
      <c r="B24" s="41" t="n">
        <v>140</v>
      </c>
      <c r="C24" s="41" t="n">
        <v>158</v>
      </c>
      <c r="D24" s="41" t="n">
        <v>79</v>
      </c>
      <c r="E24" s="41" t="n">
        <v>61</v>
      </c>
      <c r="F24" s="43" t="n">
        <f aca="false">SUM(B24:E24)</f>
        <v>438</v>
      </c>
      <c r="G24" s="45" t="s">
        <v>27</v>
      </c>
      <c r="H24" s="40" t="n">
        <v>11.6862326574173</v>
      </c>
      <c r="I24" s="33"/>
    </row>
    <row r="25" s="34" customFormat="true" ht="12" hidden="false" customHeight="false" outlineLevel="0" collapsed="false">
      <c r="A25" s="35" t="n">
        <v>1992</v>
      </c>
      <c r="B25" s="41" t="n">
        <v>167</v>
      </c>
      <c r="C25" s="41" t="n">
        <v>121</v>
      </c>
      <c r="D25" s="41" t="n">
        <v>67</v>
      </c>
      <c r="E25" s="41" t="n">
        <v>35</v>
      </c>
      <c r="F25" s="43" t="n">
        <f aca="false">SUM(B25:E25)</f>
        <v>390</v>
      </c>
      <c r="G25" s="45" t="s">
        <v>27</v>
      </c>
      <c r="H25" s="40" t="n">
        <v>9.86842105263158</v>
      </c>
      <c r="I25" s="33"/>
    </row>
    <row r="26" s="34" customFormat="true" ht="12" hidden="false" customHeight="false" outlineLevel="0" collapsed="false">
      <c r="A26" s="35" t="n">
        <v>1993</v>
      </c>
      <c r="B26" s="41" t="n">
        <v>156</v>
      </c>
      <c r="C26" s="41" t="n">
        <v>136</v>
      </c>
      <c r="D26" s="41" t="n">
        <v>55</v>
      </c>
      <c r="E26" s="41" t="n">
        <v>48</v>
      </c>
      <c r="F26" s="43" t="n">
        <f aca="false">SUM(B26:E26)</f>
        <v>395</v>
      </c>
      <c r="G26" s="45" t="s">
        <v>27</v>
      </c>
      <c r="H26" s="40" t="n">
        <v>9.71470732907034</v>
      </c>
      <c r="I26" s="33"/>
    </row>
    <row r="27" s="34" customFormat="true" ht="12" hidden="false" customHeight="false" outlineLevel="0" collapsed="false">
      <c r="A27" s="35" t="n">
        <v>1994</v>
      </c>
      <c r="B27" s="41" t="n">
        <v>146</v>
      </c>
      <c r="C27" s="41" t="n">
        <v>147</v>
      </c>
      <c r="D27" s="41" t="n">
        <v>52</v>
      </c>
      <c r="E27" s="41" t="n">
        <v>64</v>
      </c>
      <c r="F27" s="43" t="n">
        <f aca="false">SUM(B27:E27)</f>
        <v>409</v>
      </c>
      <c r="G27" s="45" t="s">
        <v>27</v>
      </c>
      <c r="H27" s="40" t="n">
        <v>9.75900739680267</v>
      </c>
      <c r="I27" s="33"/>
    </row>
    <row r="28" s="34" customFormat="true" ht="12" hidden="false" customHeight="false" outlineLevel="0" collapsed="false">
      <c r="A28" s="35" t="n">
        <v>1995</v>
      </c>
      <c r="B28" s="41" t="n">
        <v>134</v>
      </c>
      <c r="C28" s="46" t="n">
        <v>133</v>
      </c>
      <c r="D28" s="46" t="n">
        <v>64</v>
      </c>
      <c r="E28" s="41" t="n">
        <v>43</v>
      </c>
      <c r="F28" s="43" t="n">
        <f aca="false">SUM(B28:E28)</f>
        <v>374</v>
      </c>
      <c r="G28" s="45" t="s">
        <v>27</v>
      </c>
      <c r="H28" s="40" t="n">
        <v>9.50928044749555</v>
      </c>
      <c r="I28" s="33"/>
    </row>
    <row r="29" s="34" customFormat="true" ht="12" hidden="false" customHeight="false" outlineLevel="0" collapsed="false">
      <c r="A29" s="35" t="n">
        <v>1996</v>
      </c>
      <c r="B29" s="41" t="n">
        <v>155</v>
      </c>
      <c r="C29" s="46" t="n">
        <v>142</v>
      </c>
      <c r="D29" s="46" t="n">
        <v>57</v>
      </c>
      <c r="E29" s="41" t="n">
        <v>42</v>
      </c>
      <c r="F29" s="43" t="n">
        <f aca="false">SUM(B29:E29)</f>
        <v>396</v>
      </c>
      <c r="G29" s="45" t="s">
        <v>27</v>
      </c>
      <c r="H29" s="40" t="n">
        <v>10.5779427359491</v>
      </c>
      <c r="I29" s="33"/>
    </row>
    <row r="30" s="34" customFormat="true" ht="12" hidden="false" customHeight="false" outlineLevel="0" collapsed="false">
      <c r="A30" s="35" t="n">
        <v>1997</v>
      </c>
      <c r="B30" s="41" t="n">
        <v>175</v>
      </c>
      <c r="C30" s="46" t="n">
        <v>141</v>
      </c>
      <c r="D30" s="46" t="n">
        <v>66</v>
      </c>
      <c r="E30" s="41" t="n">
        <v>38</v>
      </c>
      <c r="F30" s="43" t="n">
        <f aca="false">SUM(B30:E30)</f>
        <v>420</v>
      </c>
      <c r="G30" s="45" t="s">
        <v>27</v>
      </c>
      <c r="H30" s="40" t="n">
        <v>10.2433090024331</v>
      </c>
      <c r="I30" s="33"/>
    </row>
    <row r="31" s="34" customFormat="true" ht="12.8" hidden="false" customHeight="false" outlineLevel="0" collapsed="false">
      <c r="A31" s="35" t="n">
        <v>1998</v>
      </c>
      <c r="B31" s="41" t="n">
        <v>175</v>
      </c>
      <c r="C31" s="46" t="n">
        <v>162</v>
      </c>
      <c r="D31" s="46" t="n">
        <v>91</v>
      </c>
      <c r="E31" s="41" t="n">
        <v>24</v>
      </c>
      <c r="F31" s="43" t="n">
        <f aca="false">SUM(B31:E31)</f>
        <v>452</v>
      </c>
      <c r="G31" s="45" t="s">
        <v>27</v>
      </c>
      <c r="H31" s="40" t="n">
        <v>11.5102453832532</v>
      </c>
      <c r="I31" s="33"/>
      <c r="K31" s="34" t="s">
        <v>28</v>
      </c>
    </row>
    <row r="32" s="34" customFormat="true" ht="12" hidden="false" customHeight="false" outlineLevel="0" collapsed="false">
      <c r="A32" s="35" t="n">
        <v>1999</v>
      </c>
      <c r="B32" s="41" t="n">
        <v>200</v>
      </c>
      <c r="C32" s="46" t="n">
        <v>181</v>
      </c>
      <c r="D32" s="46" t="n">
        <v>94</v>
      </c>
      <c r="E32" s="41" t="n">
        <v>56</v>
      </c>
      <c r="F32" s="43" t="n">
        <f aca="false">SUM(B32:E32)</f>
        <v>531</v>
      </c>
      <c r="G32" s="45" t="s">
        <v>27</v>
      </c>
      <c r="H32" s="40" t="n">
        <v>12.8736740597878</v>
      </c>
      <c r="I32" s="33"/>
    </row>
    <row r="33" s="34" customFormat="true" ht="12.8" hidden="false" customHeight="false" outlineLevel="0" collapsed="false">
      <c r="A33" s="35" t="n">
        <v>2000</v>
      </c>
      <c r="B33" s="41" t="n">
        <v>209</v>
      </c>
      <c r="C33" s="46" t="n">
        <v>185</v>
      </c>
      <c r="D33" s="46" t="n">
        <v>89</v>
      </c>
      <c r="E33" s="41" t="n">
        <v>48</v>
      </c>
      <c r="F33" s="43" t="n">
        <f aca="false">SUM(B33:E33)</f>
        <v>531</v>
      </c>
      <c r="G33" s="45" t="s">
        <v>27</v>
      </c>
      <c r="H33" s="40" t="n">
        <v>12.1655613994969</v>
      </c>
      <c r="I33" s="33"/>
      <c r="K33" s="35" t="n">
        <v>2000</v>
      </c>
      <c r="L33" s="43" t="n">
        <v>531</v>
      </c>
    </row>
    <row r="34" s="34" customFormat="true" ht="12.8" hidden="false" customHeight="false" outlineLevel="0" collapsed="false">
      <c r="A34" s="35" t="n">
        <v>2001</v>
      </c>
      <c r="B34" s="41" t="n">
        <v>205</v>
      </c>
      <c r="C34" s="46" t="n">
        <v>157</v>
      </c>
      <c r="D34" s="46" t="n">
        <v>81</v>
      </c>
      <c r="E34" s="41" t="n">
        <v>61</v>
      </c>
      <c r="F34" s="43" t="n">
        <f aca="false">SUM(B34:E34)</f>
        <v>504</v>
      </c>
      <c r="G34" s="45" t="s">
        <v>27</v>
      </c>
      <c r="H34" s="40" t="n">
        <v>11.3283884018881</v>
      </c>
      <c r="I34" s="33"/>
      <c r="K34" s="35" t="n">
        <v>2001</v>
      </c>
      <c r="L34" s="43" t="n">
        <v>504</v>
      </c>
    </row>
    <row r="35" s="34" customFormat="true" ht="12.8" hidden="false" customHeight="false" outlineLevel="0" collapsed="false">
      <c r="A35" s="35" t="n">
        <v>2002</v>
      </c>
      <c r="B35" s="41" t="n">
        <v>196</v>
      </c>
      <c r="C35" s="46" t="n">
        <v>147</v>
      </c>
      <c r="D35" s="46" t="n">
        <v>73</v>
      </c>
      <c r="E35" s="41" t="n">
        <v>53</v>
      </c>
      <c r="F35" s="43" t="n">
        <f aca="false">SUM(B35:E35)</f>
        <v>469</v>
      </c>
      <c r="G35" s="45" t="s">
        <v>27</v>
      </c>
      <c r="H35" s="40" t="n">
        <v>10.9536662168241</v>
      </c>
      <c r="I35" s="33"/>
      <c r="K35" s="35" t="n">
        <v>2002</v>
      </c>
      <c r="L35" s="43" t="n">
        <v>469</v>
      </c>
    </row>
    <row r="36" s="34" customFormat="true" ht="12.8" hidden="false" customHeight="false" outlineLevel="0" collapsed="false">
      <c r="A36" s="35" t="n">
        <v>2003</v>
      </c>
      <c r="B36" s="41" t="n">
        <v>215</v>
      </c>
      <c r="C36" s="46" t="n">
        <v>154</v>
      </c>
      <c r="D36" s="46" t="n">
        <v>76</v>
      </c>
      <c r="E36" s="41" t="n">
        <v>61</v>
      </c>
      <c r="F36" s="43" t="n">
        <f aca="false">SUM(B36:E36)</f>
        <v>506</v>
      </c>
      <c r="G36" s="45" t="s">
        <v>27</v>
      </c>
      <c r="H36" s="40" t="n">
        <v>11.3464110566206</v>
      </c>
      <c r="I36" s="33"/>
      <c r="K36" s="35" t="n">
        <v>2003</v>
      </c>
      <c r="L36" s="43" t="n">
        <v>506</v>
      </c>
    </row>
    <row r="37" s="34" customFormat="true" ht="12.8" hidden="false" customHeight="false" outlineLevel="0" collapsed="false">
      <c r="A37" s="35" t="n">
        <v>2004</v>
      </c>
      <c r="B37" s="41" t="n">
        <v>239</v>
      </c>
      <c r="C37" s="46" t="n">
        <v>168</v>
      </c>
      <c r="D37" s="46" t="n">
        <v>81</v>
      </c>
      <c r="E37" s="41" t="n">
        <v>69</v>
      </c>
      <c r="F37" s="43" t="n">
        <f aca="false">SUM(B37:E37)</f>
        <v>557</v>
      </c>
      <c r="G37" s="45" t="s">
        <v>27</v>
      </c>
      <c r="H37" s="40" t="n">
        <v>12.1495327102804</v>
      </c>
      <c r="I37" s="33"/>
      <c r="K37" s="35" t="n">
        <v>2004</v>
      </c>
      <c r="L37" s="43" t="n">
        <v>557</v>
      </c>
    </row>
    <row r="38" s="34" customFormat="true" ht="12.8" hidden="false" customHeight="false" outlineLevel="0" collapsed="false">
      <c r="A38" s="35" t="n">
        <v>2005</v>
      </c>
      <c r="B38" s="41" t="n">
        <v>237</v>
      </c>
      <c r="C38" s="46" t="n">
        <v>149</v>
      </c>
      <c r="D38" s="46" t="n">
        <v>105</v>
      </c>
      <c r="E38" s="41" t="n">
        <v>57</v>
      </c>
      <c r="F38" s="43" t="n">
        <f aca="false">SUM(B38:E38)</f>
        <v>548</v>
      </c>
      <c r="G38" s="45" t="s">
        <v>27</v>
      </c>
      <c r="H38" s="40" t="n">
        <v>12.1278941565601</v>
      </c>
      <c r="I38" s="33"/>
      <c r="K38" s="35" t="n">
        <v>2005</v>
      </c>
      <c r="L38" s="43" t="n">
        <v>548</v>
      </c>
    </row>
    <row r="39" s="34" customFormat="true" ht="12.8" hidden="false" customHeight="false" outlineLevel="0" collapsed="false">
      <c r="A39" s="35" t="n">
        <v>2006</v>
      </c>
      <c r="B39" s="41" t="n">
        <v>241</v>
      </c>
      <c r="C39" s="46" t="n">
        <v>173</v>
      </c>
      <c r="D39" s="36" t="n">
        <v>105</v>
      </c>
      <c r="E39" s="41" t="n">
        <v>67</v>
      </c>
      <c r="F39" s="43" t="n">
        <f aca="false">SUM(B39:E39)</f>
        <v>586</v>
      </c>
      <c r="G39" s="45" t="s">
        <v>27</v>
      </c>
      <c r="H39" s="40" t="n">
        <v>11.8797902379992</v>
      </c>
      <c r="I39" s="33"/>
      <c r="K39" s="35" t="n">
        <v>2006</v>
      </c>
      <c r="L39" s="43" t="n">
        <v>586</v>
      </c>
    </row>
    <row r="40" s="34" customFormat="true" ht="12.8" hidden="false" customHeight="false" outlineLevel="0" collapsed="false">
      <c r="A40" s="35" t="n">
        <v>2007</v>
      </c>
      <c r="B40" s="41" t="n">
        <v>258</v>
      </c>
      <c r="C40" s="46" t="n">
        <v>174</v>
      </c>
      <c r="D40" s="36" t="n">
        <v>79</v>
      </c>
      <c r="E40" s="41" t="n">
        <v>55</v>
      </c>
      <c r="F40" s="43" t="n">
        <f aca="false">SUM(B40:E40)</f>
        <v>566</v>
      </c>
      <c r="G40" s="45" t="s">
        <v>27</v>
      </c>
      <c r="H40" s="40" t="n">
        <v>11.1370262390671</v>
      </c>
      <c r="I40" s="33"/>
      <c r="K40" s="35" t="n">
        <v>2007</v>
      </c>
      <c r="L40" s="43" t="n">
        <v>566</v>
      </c>
    </row>
    <row r="41" customFormat="false" ht="12.8" hidden="false" customHeight="false" outlineLevel="0" collapsed="false">
      <c r="A41" s="35" t="n">
        <v>2008</v>
      </c>
      <c r="B41" s="47" t="n">
        <v>240</v>
      </c>
      <c r="C41" s="47" t="n">
        <v>155</v>
      </c>
      <c r="D41" s="36" t="n">
        <v>99</v>
      </c>
      <c r="E41" s="41" t="n">
        <v>61</v>
      </c>
      <c r="F41" s="43" t="n">
        <f aca="false">SUM(B41:E41)</f>
        <v>555</v>
      </c>
      <c r="G41" s="45" t="s">
        <v>27</v>
      </c>
      <c r="H41" s="40" t="n">
        <v>10.6362591031046</v>
      </c>
      <c r="K41" s="35" t="n">
        <v>2008</v>
      </c>
      <c r="L41" s="43" t="n">
        <v>555</v>
      </c>
    </row>
    <row r="42" customFormat="false" ht="12.8" hidden="false" customHeight="false" outlineLevel="0" collapsed="false">
      <c r="A42" s="35" t="n">
        <v>2009</v>
      </c>
      <c r="B42" s="41" t="n">
        <v>268</v>
      </c>
      <c r="C42" s="46" t="n">
        <v>163</v>
      </c>
      <c r="D42" s="36" t="n">
        <v>98</v>
      </c>
      <c r="E42" s="41" t="n">
        <v>56</v>
      </c>
      <c r="F42" s="43" t="n">
        <f aca="false">SUM(B42:E42)</f>
        <v>585</v>
      </c>
      <c r="G42" s="45" t="s">
        <v>27</v>
      </c>
      <c r="H42" s="40" t="n">
        <v>10.3521126760563</v>
      </c>
      <c r="K42" s="35" t="n">
        <v>2009</v>
      </c>
      <c r="L42" s="43" t="n">
        <v>585</v>
      </c>
    </row>
    <row r="43" customFormat="false" ht="12.8" hidden="false" customHeight="false" outlineLevel="0" collapsed="false">
      <c r="A43" s="35" t="n">
        <v>2010</v>
      </c>
      <c r="B43" s="41" t="n">
        <v>272</v>
      </c>
      <c r="C43" s="46" t="n">
        <v>142</v>
      </c>
      <c r="D43" s="36" t="n">
        <v>121</v>
      </c>
      <c r="E43" s="41" t="n">
        <v>43</v>
      </c>
      <c r="F43" s="43" t="n">
        <f aca="false">SUM(B43:E43)</f>
        <v>578</v>
      </c>
      <c r="G43" s="45" t="s">
        <v>27</v>
      </c>
      <c r="H43" s="40" t="n">
        <v>9.78371071307874</v>
      </c>
      <c r="K43" s="35" t="n">
        <v>2010</v>
      </c>
      <c r="L43" s="43" t="n">
        <v>578</v>
      </c>
    </row>
    <row r="44" customFormat="false" ht="12.8" hidden="false" customHeight="false" outlineLevel="0" collapsed="false">
      <c r="A44" s="35" t="n">
        <v>2011</v>
      </c>
      <c r="B44" s="41" t="n">
        <v>281</v>
      </c>
      <c r="C44" s="46" t="n">
        <v>139</v>
      </c>
      <c r="D44" s="36" t="n">
        <v>109</v>
      </c>
      <c r="E44" s="41" t="n">
        <v>57</v>
      </c>
      <c r="F44" s="43" t="n">
        <f aca="false">SUM(B44:E44)</f>
        <v>586</v>
      </c>
      <c r="G44" s="45" t="s">
        <v>27</v>
      </c>
      <c r="H44" s="40" t="n">
        <v>9.30305403288959</v>
      </c>
      <c r="K44" s="35" t="n">
        <v>2011</v>
      </c>
      <c r="L44" s="43" t="n">
        <v>586</v>
      </c>
    </row>
    <row r="45" customFormat="false" ht="12.8" hidden="false" customHeight="false" outlineLevel="0" collapsed="false">
      <c r="A45" s="35" t="n">
        <v>2012</v>
      </c>
      <c r="B45" s="41" t="n">
        <v>299</v>
      </c>
      <c r="C45" s="36" t="n">
        <v>149</v>
      </c>
      <c r="D45" s="36" t="n">
        <v>100</v>
      </c>
      <c r="E45" s="41" t="n">
        <v>66</v>
      </c>
      <c r="F45" s="43" t="n">
        <f aca="false">SUM(B45:E45)</f>
        <v>614</v>
      </c>
      <c r="G45" s="45" t="s">
        <v>27</v>
      </c>
      <c r="H45" s="40" t="n">
        <v>9.27601809954751</v>
      </c>
      <c r="K45" s="35" t="n">
        <v>2012</v>
      </c>
      <c r="L45" s="43" t="n">
        <v>614</v>
      </c>
    </row>
    <row r="46" customFormat="false" ht="12.8" hidden="false" customHeight="false" outlineLevel="0" collapsed="false">
      <c r="A46" s="35" t="n">
        <v>2013</v>
      </c>
      <c r="B46" s="46" t="n">
        <v>330</v>
      </c>
      <c r="C46" s="36" t="n">
        <v>150</v>
      </c>
      <c r="D46" s="36" t="n">
        <v>107</v>
      </c>
      <c r="E46" s="41" t="n">
        <v>67</v>
      </c>
      <c r="F46" s="43" t="n">
        <f aca="false">SUM(B46:E46)</f>
        <v>654</v>
      </c>
      <c r="G46" s="45" t="s">
        <v>27</v>
      </c>
      <c r="H46" s="40" t="n">
        <v>9.56699824458748</v>
      </c>
      <c r="K46" s="35" t="n">
        <v>2013</v>
      </c>
      <c r="L46" s="43" t="n">
        <v>654</v>
      </c>
    </row>
    <row r="47" customFormat="false" ht="12.8" hidden="false" customHeight="false" outlineLevel="0" collapsed="false">
      <c r="A47" s="35" t="n">
        <v>2014</v>
      </c>
      <c r="B47" s="46" t="n">
        <v>344</v>
      </c>
      <c r="C47" s="36" t="n">
        <v>151</v>
      </c>
      <c r="D47" s="36" t="n">
        <v>103</v>
      </c>
      <c r="E47" s="41" t="n">
        <v>65</v>
      </c>
      <c r="F47" s="43" t="n">
        <f aca="false">SUM(B47:E47)</f>
        <v>663</v>
      </c>
      <c r="G47" s="45" t="s">
        <v>27</v>
      </c>
      <c r="H47" s="40" t="n">
        <v>9.41092973740241</v>
      </c>
      <c r="K47" s="35" t="n">
        <v>2014</v>
      </c>
      <c r="L47" s="43" t="n">
        <v>663</v>
      </c>
    </row>
    <row r="48" customFormat="false" ht="12.8" hidden="false" customHeight="false" outlineLevel="0" collapsed="false">
      <c r="A48" s="35" t="n">
        <v>2015</v>
      </c>
      <c r="B48" s="46" t="n">
        <v>321</v>
      </c>
      <c r="C48" s="36" t="n">
        <v>140</v>
      </c>
      <c r="D48" s="36" t="n">
        <v>125</v>
      </c>
      <c r="E48" s="41" t="n">
        <v>66</v>
      </c>
      <c r="F48" s="43" t="n">
        <f aca="false">SUM(B48:E48)</f>
        <v>652</v>
      </c>
      <c r="G48" s="45" t="s">
        <v>27</v>
      </c>
      <c r="H48" s="40" t="n">
        <v>8.86539243594957</v>
      </c>
      <c r="K48" s="35" t="n">
        <v>2015</v>
      </c>
      <c r="L48" s="43" t="n">
        <v>652</v>
      </c>
    </row>
    <row r="49" customFormat="false" ht="12.8" hidden="false" customHeight="false" outlineLevel="0" collapsed="false">
      <c r="A49" s="35" t="n">
        <v>2016</v>
      </c>
      <c r="B49" s="46" t="n">
        <v>364</v>
      </c>
      <c r="C49" s="36" t="n">
        <v>150</v>
      </c>
      <c r="D49" s="36" t="n">
        <v>118</v>
      </c>
      <c r="E49" s="41" t="n">
        <v>84</v>
      </c>
      <c r="F49" s="43" t="n">
        <f aca="false">SUM(B49:E49)</f>
        <v>716</v>
      </c>
      <c r="G49" s="45" t="s">
        <v>27</v>
      </c>
      <c r="H49" s="40" t="n">
        <v>9.22680412371134</v>
      </c>
      <c r="K49" s="35" t="n">
        <v>2016</v>
      </c>
      <c r="L49" s="43" t="n">
        <v>716</v>
      </c>
    </row>
    <row r="50" customFormat="false" ht="12.8" hidden="false" customHeight="false" outlineLevel="0" collapsed="false">
      <c r="A50" s="35" t="n">
        <v>2017</v>
      </c>
      <c r="B50" s="46" t="n">
        <v>361</v>
      </c>
      <c r="C50" s="36" t="n">
        <v>124</v>
      </c>
      <c r="D50" s="36" t="n">
        <v>122</v>
      </c>
      <c r="E50" s="41" t="n">
        <v>86</v>
      </c>
      <c r="F50" s="43" t="n">
        <f aca="false">SUM(B50:E50)</f>
        <v>693</v>
      </c>
      <c r="G50" s="45" t="s">
        <v>27</v>
      </c>
      <c r="H50" s="40" t="n">
        <v>9.58821581147311</v>
      </c>
      <c r="K50" s="35" t="n">
        <v>2017</v>
      </c>
      <c r="L50" s="43" t="n">
        <v>693</v>
      </c>
    </row>
    <row r="51" customFormat="false" ht="12.8" hidden="false" customHeight="false" outlineLevel="0" collapsed="false">
      <c r="A51" s="35" t="n">
        <v>2018</v>
      </c>
      <c r="B51" s="46" t="n">
        <v>355</v>
      </c>
      <c r="C51" s="36" t="n">
        <v>127</v>
      </c>
      <c r="D51" s="36" t="n">
        <v>124</v>
      </c>
      <c r="E51" s="41" t="n">
        <v>77</v>
      </c>
      <c r="F51" s="43" t="n">
        <f aca="false">SUM(B51:E51)</f>
        <v>683</v>
      </c>
      <c r="G51" s="45" t="s">
        <v>27</v>
      </c>
      <c r="H51" s="40" t="n">
        <v>8.5</v>
      </c>
      <c r="K51" s="35" t="n">
        <v>2018</v>
      </c>
      <c r="L51" s="43" t="n">
        <v>683</v>
      </c>
    </row>
    <row r="52" customFormat="false" ht="12.8" hidden="false" customHeight="false" outlineLevel="0" collapsed="false">
      <c r="A52" s="35" t="n">
        <v>2019</v>
      </c>
      <c r="B52" s="46" t="n">
        <v>391</v>
      </c>
      <c r="C52" s="36" t="n">
        <v>131</v>
      </c>
      <c r="D52" s="36" t="n">
        <v>103</v>
      </c>
      <c r="E52" s="41" t="n">
        <v>121</v>
      </c>
      <c r="F52" s="43" t="n">
        <f aca="false">SUM(B52:E52)</f>
        <v>746</v>
      </c>
      <c r="G52" s="45" t="s">
        <v>27</v>
      </c>
      <c r="H52" s="40" t="n">
        <v>9.1</v>
      </c>
      <c r="K52" s="35" t="n">
        <v>2019</v>
      </c>
      <c r="L52" s="43" t="n">
        <v>746</v>
      </c>
    </row>
    <row r="53" customFormat="false" ht="12" hidden="false" customHeight="true" outlineLevel="0" collapsed="false">
      <c r="A53" s="35" t="n">
        <v>2020</v>
      </c>
      <c r="B53" s="46" t="n">
        <v>194</v>
      </c>
      <c r="C53" s="36" t="n">
        <v>55</v>
      </c>
      <c r="D53" s="36" t="n">
        <v>58</v>
      </c>
      <c r="E53" s="41" t="n">
        <v>57</v>
      </c>
      <c r="F53" s="43" t="n">
        <f aca="false">SUM(B53:E53)</f>
        <v>364</v>
      </c>
      <c r="G53" s="45" t="s">
        <v>27</v>
      </c>
      <c r="H53" s="40" t="n">
        <v>6.4</v>
      </c>
      <c r="K53" s="35" t="n">
        <v>2020</v>
      </c>
      <c r="L53" s="43" t="n">
        <v>364</v>
      </c>
    </row>
    <row r="54" customFormat="false" ht="12" hidden="false" customHeight="true" outlineLevel="0" collapsed="false">
      <c r="A54" s="35" t="n">
        <v>2021</v>
      </c>
      <c r="B54" s="46" t="n">
        <v>245</v>
      </c>
      <c r="C54" s="36" t="n">
        <v>77</v>
      </c>
      <c r="D54" s="36" t="n">
        <v>79</v>
      </c>
      <c r="E54" s="41" t="n">
        <v>53</v>
      </c>
      <c r="F54" s="43" t="n">
        <f aca="false">SUM(B54:E54)</f>
        <v>454</v>
      </c>
      <c r="G54" s="45" t="s">
        <v>27</v>
      </c>
      <c r="H54" s="40" t="n">
        <v>7.3</v>
      </c>
      <c r="K54" s="35" t="n">
        <v>2021</v>
      </c>
      <c r="L54" s="43" t="n">
        <v>454</v>
      </c>
    </row>
    <row r="55" customFormat="false" ht="12" hidden="false" customHeight="true" outlineLevel="0" collapsed="false">
      <c r="A55" s="35" t="n">
        <v>2022</v>
      </c>
      <c r="B55" s="46" t="n">
        <v>411</v>
      </c>
      <c r="C55" s="36" t="n">
        <v>72</v>
      </c>
      <c r="D55" s="36" t="n">
        <v>112</v>
      </c>
      <c r="E55" s="41" t="n">
        <v>86</v>
      </c>
      <c r="F55" s="43" t="n">
        <f aca="false">SUM(B55:E55)</f>
        <v>681</v>
      </c>
      <c r="G55" s="45" t="s">
        <v>27</v>
      </c>
      <c r="H55" s="40" t="n">
        <v>7.91952552622398</v>
      </c>
      <c r="K55" s="35" t="n">
        <v>2022</v>
      </c>
      <c r="L55" s="43" t="n">
        <v>681</v>
      </c>
    </row>
    <row r="56" customFormat="false" ht="12.8" hidden="false" customHeight="false" outlineLevel="0" collapsed="false">
      <c r="A56" s="35" t="n">
        <v>2023</v>
      </c>
      <c r="B56" s="46" t="n">
        <v>406</v>
      </c>
      <c r="C56" s="36" t="n">
        <v>86</v>
      </c>
      <c r="D56" s="36" t="n">
        <v>98</v>
      </c>
      <c r="E56" s="41" t="n">
        <v>126</v>
      </c>
      <c r="F56" s="43" t="n">
        <f aca="false">SUM(B56:E56)</f>
        <v>716</v>
      </c>
      <c r="G56" s="45" t="s">
        <v>27</v>
      </c>
      <c r="H56" s="40" t="n">
        <v>7.7</v>
      </c>
      <c r="K56" s="35" t="n">
        <v>2023</v>
      </c>
      <c r="L56" s="43" t="n">
        <v>716</v>
      </c>
    </row>
    <row r="57" customFormat="false" ht="12.8" hidden="false" customHeight="false" outlineLevel="0" collapsed="false">
      <c r="A57" s="18" t="n">
        <v>2024</v>
      </c>
      <c r="F57" s="48" t="n">
        <v>744</v>
      </c>
      <c r="K57" s="18" t="n">
        <v>2024</v>
      </c>
      <c r="L57" s="48" t="n">
        <v>744</v>
      </c>
    </row>
  </sheetData>
  <mergeCells count="7">
    <mergeCell ref="D8:E8"/>
    <mergeCell ref="D9:E9"/>
    <mergeCell ref="D10:E10"/>
    <mergeCell ref="D11:E11"/>
    <mergeCell ref="D12:E12"/>
    <mergeCell ref="D13:E13"/>
    <mergeCell ref="D14:E14"/>
  </mergeCells>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49" width="7"/>
    <col collapsed="false" customWidth="true" hidden="false" outlineLevel="0" max="2" min="2" style="50" width="4.29"/>
    <col collapsed="false" customWidth="true" hidden="false" outlineLevel="0" max="5" min="3" style="50" width="4.57"/>
    <col collapsed="false" customWidth="true" hidden="false" outlineLevel="0" max="6" min="6" style="50" width="4.29"/>
    <col collapsed="false" customWidth="true" hidden="false" outlineLevel="0" max="22" min="7" style="50" width="4.57"/>
    <col collapsed="false" customWidth="true" hidden="false" outlineLevel="0" max="24" min="23" style="51" width="4.57"/>
    <col collapsed="false" customWidth="true" hidden="false" outlineLevel="0" max="32" min="25" style="51" width="4.29"/>
    <col collapsed="false" customWidth="true" hidden="false" outlineLevel="0" max="33" min="33" style="51" width="5.42"/>
    <col collapsed="false" customWidth="false" hidden="false" outlineLevel="0" max="16384" min="34" style="50" width="11.43"/>
  </cols>
  <sheetData>
    <row r="1" s="1" customFormat="true" ht="12.75" hidden="false" customHeight="false" outlineLevel="0" collapsed="false">
      <c r="B1" s="13"/>
      <c r="C1" s="13"/>
      <c r="D1" s="13"/>
      <c r="E1" s="13"/>
      <c r="F1" s="13"/>
      <c r="G1" s="13"/>
      <c r="H1" s="13"/>
      <c r="I1" s="13"/>
      <c r="J1" s="13"/>
      <c r="K1" s="13"/>
      <c r="L1" s="13"/>
      <c r="M1" s="13"/>
      <c r="N1" s="13"/>
      <c r="O1" s="13"/>
      <c r="P1" s="13"/>
      <c r="Q1" s="13"/>
      <c r="R1" s="13"/>
      <c r="S1" s="13"/>
      <c r="T1" s="13"/>
      <c r="W1" s="52"/>
      <c r="X1" s="52"/>
      <c r="Y1" s="52"/>
      <c r="Z1" s="52"/>
      <c r="AA1" s="52"/>
      <c r="AB1" s="52"/>
      <c r="AC1" s="52"/>
      <c r="AD1" s="52"/>
      <c r="AE1" s="52"/>
      <c r="AF1" s="52"/>
      <c r="AG1" s="52"/>
    </row>
    <row r="2" s="16" customFormat="true" ht="12.75" hidden="false" customHeight="false" outlineLevel="0" collapsed="false">
      <c r="A2" s="14" t="s">
        <v>16</v>
      </c>
      <c r="B2" s="15"/>
      <c r="C2" s="15"/>
      <c r="D2" s="15"/>
      <c r="E2" s="15"/>
      <c r="F2" s="15"/>
      <c r="G2" s="15"/>
      <c r="H2" s="15"/>
      <c r="I2" s="15"/>
      <c r="J2" s="15"/>
      <c r="K2" s="15"/>
      <c r="L2" s="15"/>
      <c r="M2" s="15"/>
      <c r="N2" s="15"/>
      <c r="O2" s="15"/>
      <c r="P2" s="15"/>
      <c r="Q2" s="15"/>
      <c r="R2" s="15"/>
      <c r="S2" s="15"/>
      <c r="T2" s="15"/>
      <c r="W2" s="53"/>
      <c r="X2" s="53"/>
      <c r="Y2" s="53"/>
      <c r="Z2" s="53"/>
      <c r="AA2" s="53"/>
      <c r="AB2" s="53"/>
      <c r="AC2" s="53"/>
      <c r="AD2" s="53"/>
      <c r="AE2" s="53"/>
      <c r="AF2" s="53"/>
      <c r="AG2" s="53"/>
    </row>
    <row r="3" s="1" customFormat="true" ht="12.75" hidden="false" customHeight="false" outlineLevel="0" collapsed="false">
      <c r="B3" s="13"/>
      <c r="C3" s="13"/>
      <c r="D3" s="13"/>
      <c r="E3" s="13"/>
      <c r="F3" s="13"/>
      <c r="G3" s="13"/>
      <c r="H3" s="13"/>
      <c r="I3" s="13"/>
      <c r="J3" s="13"/>
      <c r="K3" s="13"/>
      <c r="L3" s="13"/>
      <c r="M3" s="13"/>
      <c r="N3" s="13"/>
      <c r="O3" s="13"/>
      <c r="P3" s="13"/>
      <c r="Q3" s="13"/>
      <c r="R3" s="13"/>
      <c r="S3" s="13"/>
      <c r="T3" s="13"/>
      <c r="W3" s="52"/>
      <c r="X3" s="52"/>
      <c r="Y3" s="52"/>
      <c r="Z3" s="52"/>
      <c r="AA3" s="52"/>
      <c r="AB3" s="52"/>
      <c r="AC3" s="52"/>
      <c r="AD3" s="52"/>
      <c r="AE3" s="52"/>
      <c r="AF3" s="52"/>
      <c r="AG3" s="52"/>
    </row>
    <row r="4" s="1" customFormat="true" ht="12.75" hidden="false" customHeight="false" outlineLevel="0" collapsed="false">
      <c r="B4" s="13"/>
      <c r="C4" s="13"/>
      <c r="D4" s="13"/>
      <c r="E4" s="13"/>
      <c r="F4" s="13"/>
      <c r="G4" s="13"/>
      <c r="H4" s="13"/>
      <c r="I4" s="13"/>
      <c r="J4" s="13"/>
      <c r="K4" s="13"/>
      <c r="L4" s="13"/>
      <c r="M4" s="13"/>
      <c r="N4" s="13"/>
      <c r="O4" s="13"/>
      <c r="P4" s="13"/>
      <c r="Q4" s="13"/>
      <c r="R4" s="13"/>
      <c r="S4" s="13"/>
      <c r="T4" s="13"/>
      <c r="W4" s="52"/>
      <c r="X4" s="52"/>
      <c r="Y4" s="52"/>
      <c r="Z4" s="52"/>
      <c r="AA4" s="52"/>
      <c r="AB4" s="52"/>
      <c r="AC4" s="52"/>
      <c r="AD4" s="52"/>
      <c r="AE4" s="52"/>
      <c r="AF4" s="52"/>
      <c r="AG4" s="52"/>
    </row>
    <row r="5" s="55" customFormat="true" ht="12.75" hidden="false" customHeight="false" outlineLevel="0" collapsed="false">
      <c r="A5" s="54" t="s">
        <v>29</v>
      </c>
      <c r="W5" s="56"/>
      <c r="X5" s="56"/>
      <c r="Y5" s="56"/>
      <c r="Z5" s="56"/>
      <c r="AA5" s="56"/>
      <c r="AB5" s="56"/>
      <c r="AC5" s="56"/>
      <c r="AD5" s="56"/>
      <c r="AE5" s="56"/>
      <c r="AF5" s="56"/>
      <c r="AG5" s="56"/>
    </row>
    <row r="6" customFormat="false" ht="3" hidden="false" customHeight="true" outlineLevel="0" collapsed="false">
      <c r="H6" s="50" t="n">
        <v>0</v>
      </c>
      <c r="M6" s="50" t="n">
        <v>0</v>
      </c>
      <c r="N6" s="50" t="n">
        <v>0</v>
      </c>
    </row>
    <row r="7" s="61" customFormat="true" ht="72" hidden="false" customHeight="false" outlineLevel="0" collapsed="false">
      <c r="A7" s="57"/>
      <c r="B7" s="58" t="s">
        <v>30</v>
      </c>
      <c r="C7" s="59" t="n">
        <v>1</v>
      </c>
      <c r="D7" s="60" t="s">
        <v>31</v>
      </c>
      <c r="E7" s="60" t="s">
        <v>32</v>
      </c>
      <c r="F7" s="58" t="s">
        <v>33</v>
      </c>
      <c r="G7" s="58" t="s">
        <v>34</v>
      </c>
      <c r="H7" s="58" t="s">
        <v>35</v>
      </c>
      <c r="I7" s="58" t="s">
        <v>36</v>
      </c>
      <c r="J7" s="58" t="s">
        <v>37</v>
      </c>
      <c r="K7" s="58" t="s">
        <v>38</v>
      </c>
      <c r="L7" s="58" t="s">
        <v>39</v>
      </c>
      <c r="M7" s="58" t="s">
        <v>40</v>
      </c>
      <c r="N7" s="58" t="s">
        <v>41</v>
      </c>
      <c r="O7" s="58" t="s">
        <v>42</v>
      </c>
      <c r="P7" s="58" t="s">
        <v>43</v>
      </c>
      <c r="Q7" s="58" t="s">
        <v>44</v>
      </c>
      <c r="R7" s="58" t="s">
        <v>45</v>
      </c>
      <c r="S7" s="58" t="s">
        <v>46</v>
      </c>
      <c r="T7" s="58" t="s">
        <v>47</v>
      </c>
      <c r="U7" s="58" t="s">
        <v>48</v>
      </c>
      <c r="V7" s="58" t="s">
        <v>49</v>
      </c>
      <c r="W7" s="58" t="s">
        <v>50</v>
      </c>
      <c r="X7" s="58" t="s">
        <v>51</v>
      </c>
      <c r="Y7" s="58" t="s">
        <v>52</v>
      </c>
      <c r="Z7" s="58" t="s">
        <v>53</v>
      </c>
      <c r="AA7" s="58" t="s">
        <v>54</v>
      </c>
      <c r="AB7" s="58" t="s">
        <v>55</v>
      </c>
      <c r="AC7" s="58" t="s">
        <v>56</v>
      </c>
      <c r="AD7" s="58" t="s">
        <v>57</v>
      </c>
      <c r="AE7" s="58" t="s">
        <v>58</v>
      </c>
      <c r="AF7" s="58" t="s">
        <v>59</v>
      </c>
      <c r="AG7" s="58" t="s">
        <v>24</v>
      </c>
    </row>
    <row r="8" s="66" customFormat="true" ht="12" hidden="false" customHeight="false" outlineLevel="0" collapsed="false">
      <c r="A8" s="62" t="n">
        <v>1996</v>
      </c>
      <c r="B8" s="63" t="n">
        <v>155</v>
      </c>
      <c r="C8" s="64" t="n">
        <v>86</v>
      </c>
      <c r="D8" s="64" t="n">
        <v>34</v>
      </c>
      <c r="E8" s="64" t="n">
        <v>35</v>
      </c>
      <c r="F8" s="63" t="n">
        <v>142</v>
      </c>
      <c r="G8" s="63" t="n">
        <v>6</v>
      </c>
      <c r="H8" s="63"/>
      <c r="I8" s="63"/>
      <c r="J8" s="63" t="n">
        <v>6</v>
      </c>
      <c r="K8" s="63" t="n">
        <v>21</v>
      </c>
      <c r="L8" s="63" t="n">
        <v>1</v>
      </c>
      <c r="M8" s="63" t="n">
        <v>2</v>
      </c>
      <c r="N8" s="63" t="n">
        <v>5</v>
      </c>
      <c r="O8" s="63" t="n">
        <v>2</v>
      </c>
      <c r="P8" s="63" t="n">
        <v>1</v>
      </c>
      <c r="Q8" s="63"/>
      <c r="R8" s="63" t="n">
        <v>2</v>
      </c>
      <c r="S8" s="63" t="n">
        <v>1</v>
      </c>
      <c r="T8" s="63" t="n">
        <v>3</v>
      </c>
      <c r="U8" s="63" t="n">
        <v>2</v>
      </c>
      <c r="V8" s="63" t="n">
        <v>1</v>
      </c>
      <c r="W8" s="63" t="n">
        <v>4</v>
      </c>
      <c r="X8" s="63" t="n">
        <v>3</v>
      </c>
      <c r="Y8" s="63"/>
      <c r="Z8" s="63"/>
      <c r="AA8" s="63" t="n">
        <v>2</v>
      </c>
      <c r="AB8" s="63" t="n">
        <v>2</v>
      </c>
      <c r="AC8" s="63" t="n">
        <v>8</v>
      </c>
      <c r="AD8" s="63" t="n">
        <v>7</v>
      </c>
      <c r="AE8" s="63" t="n">
        <v>1</v>
      </c>
      <c r="AF8" s="63" t="n">
        <v>19</v>
      </c>
      <c r="AG8" s="65" t="n">
        <f aca="false">B8+SUM(F8:AF8)</f>
        <v>396</v>
      </c>
      <c r="AI8" s="67"/>
    </row>
    <row r="9" s="66" customFormat="true" ht="12" hidden="false" customHeight="false" outlineLevel="0" collapsed="false">
      <c r="A9" s="62" t="n">
        <v>1997</v>
      </c>
      <c r="B9" s="63" t="n">
        <v>175</v>
      </c>
      <c r="C9" s="64" t="n">
        <v>96</v>
      </c>
      <c r="D9" s="64" t="n">
        <v>44</v>
      </c>
      <c r="E9" s="64" t="n">
        <v>35</v>
      </c>
      <c r="F9" s="63" t="n">
        <v>141</v>
      </c>
      <c r="G9" s="63" t="n">
        <v>7</v>
      </c>
      <c r="H9" s="63" t="n">
        <v>1</v>
      </c>
      <c r="I9" s="63"/>
      <c r="J9" s="63" t="n">
        <v>6</v>
      </c>
      <c r="K9" s="63" t="n">
        <v>27</v>
      </c>
      <c r="L9" s="63"/>
      <c r="M9" s="63" t="n">
        <v>1</v>
      </c>
      <c r="N9" s="63" t="n">
        <v>13</v>
      </c>
      <c r="O9" s="63" t="n">
        <v>4</v>
      </c>
      <c r="P9" s="63" t="n">
        <v>1</v>
      </c>
      <c r="Q9" s="63"/>
      <c r="R9" s="63" t="n">
        <v>1</v>
      </c>
      <c r="S9" s="63"/>
      <c r="T9" s="63" t="n">
        <v>1</v>
      </c>
      <c r="U9" s="63" t="n">
        <v>5</v>
      </c>
      <c r="V9" s="63" t="n">
        <v>2</v>
      </c>
      <c r="W9" s="63" t="n">
        <v>7</v>
      </c>
      <c r="X9" s="63"/>
      <c r="Y9" s="63"/>
      <c r="Z9" s="63"/>
      <c r="AA9" s="63" t="n">
        <v>4</v>
      </c>
      <c r="AB9" s="63" t="n">
        <v>2</v>
      </c>
      <c r="AC9" s="63" t="n">
        <v>1</v>
      </c>
      <c r="AD9" s="63" t="n">
        <v>8</v>
      </c>
      <c r="AE9" s="63"/>
      <c r="AF9" s="63" t="n">
        <v>13</v>
      </c>
      <c r="AG9" s="65" t="n">
        <f aca="false">B9+SUM(F9:AF9)</f>
        <v>420</v>
      </c>
      <c r="AI9" s="67"/>
    </row>
    <row r="10" s="66" customFormat="true" ht="12" hidden="false" customHeight="false" outlineLevel="0" collapsed="false">
      <c r="A10" s="62" t="n">
        <v>1998</v>
      </c>
      <c r="B10" s="63" t="n">
        <v>175</v>
      </c>
      <c r="C10" s="64" t="n">
        <v>96</v>
      </c>
      <c r="D10" s="64" t="n">
        <v>40</v>
      </c>
      <c r="E10" s="64" t="n">
        <v>39</v>
      </c>
      <c r="F10" s="63" t="n">
        <v>162</v>
      </c>
      <c r="G10" s="63" t="n">
        <v>9</v>
      </c>
      <c r="H10" s="63" t="n">
        <v>1</v>
      </c>
      <c r="I10" s="63" t="n">
        <v>2</v>
      </c>
      <c r="J10" s="63" t="n">
        <v>11</v>
      </c>
      <c r="K10" s="63" t="n">
        <v>39</v>
      </c>
      <c r="L10" s="63" t="n">
        <v>1</v>
      </c>
      <c r="M10" s="63" t="n">
        <v>7</v>
      </c>
      <c r="N10" s="63" t="n">
        <v>5</v>
      </c>
      <c r="O10" s="63" t="n">
        <v>4</v>
      </c>
      <c r="P10" s="63"/>
      <c r="Q10" s="63"/>
      <c r="R10" s="63" t="n">
        <v>1</v>
      </c>
      <c r="S10" s="63"/>
      <c r="T10" s="63" t="n">
        <v>1</v>
      </c>
      <c r="U10" s="63"/>
      <c r="V10" s="63"/>
      <c r="W10" s="63" t="n">
        <v>6</v>
      </c>
      <c r="X10" s="63" t="n">
        <v>3</v>
      </c>
      <c r="Y10" s="63"/>
      <c r="Z10" s="63"/>
      <c r="AA10" s="63" t="n">
        <v>1</v>
      </c>
      <c r="AB10" s="63"/>
      <c r="AC10" s="63" t="n">
        <v>2</v>
      </c>
      <c r="AD10" s="63" t="n">
        <v>5</v>
      </c>
      <c r="AE10" s="63" t="n">
        <v>1</v>
      </c>
      <c r="AF10" s="63" t="n">
        <v>16</v>
      </c>
      <c r="AG10" s="65" t="n">
        <f aca="false">B10+SUM(F10:AF10)</f>
        <v>452</v>
      </c>
      <c r="AI10" s="67"/>
    </row>
    <row r="11" s="66" customFormat="true" ht="12" hidden="false" customHeight="false" outlineLevel="0" collapsed="false">
      <c r="A11" s="62" t="n">
        <v>1999</v>
      </c>
      <c r="B11" s="63" t="n">
        <f aca="false">SUM(C11:E11)</f>
        <v>200</v>
      </c>
      <c r="C11" s="64" t="n">
        <v>98</v>
      </c>
      <c r="D11" s="64" t="n">
        <v>60</v>
      </c>
      <c r="E11" s="64" t="n">
        <v>42</v>
      </c>
      <c r="F11" s="63" t="n">
        <v>181</v>
      </c>
      <c r="G11" s="63" t="n">
        <v>9</v>
      </c>
      <c r="H11" s="63" t="n">
        <v>5</v>
      </c>
      <c r="I11" s="63" t="n">
        <v>2</v>
      </c>
      <c r="J11" s="63" t="n">
        <v>11</v>
      </c>
      <c r="K11" s="63" t="n">
        <v>30</v>
      </c>
      <c r="L11" s="63" t="n">
        <v>1</v>
      </c>
      <c r="M11" s="63" t="n">
        <v>2</v>
      </c>
      <c r="N11" s="63" t="n">
        <v>14</v>
      </c>
      <c r="O11" s="63" t="n">
        <v>5</v>
      </c>
      <c r="P11" s="63" t="n">
        <v>1</v>
      </c>
      <c r="Q11" s="63" t="n">
        <v>1</v>
      </c>
      <c r="R11" s="63" t="n">
        <v>1</v>
      </c>
      <c r="S11" s="63"/>
      <c r="T11" s="63" t="n">
        <v>3</v>
      </c>
      <c r="U11" s="63" t="n">
        <v>3</v>
      </c>
      <c r="V11" s="63" t="n">
        <v>2</v>
      </c>
      <c r="W11" s="63" t="n">
        <v>7</v>
      </c>
      <c r="X11" s="63" t="n">
        <v>5</v>
      </c>
      <c r="Y11" s="63"/>
      <c r="Z11" s="63" t="n">
        <v>1</v>
      </c>
      <c r="AA11" s="63" t="n">
        <v>2</v>
      </c>
      <c r="AB11" s="63" t="n">
        <v>1</v>
      </c>
      <c r="AC11" s="63" t="n">
        <v>5</v>
      </c>
      <c r="AD11" s="63" t="n">
        <v>18</v>
      </c>
      <c r="AE11" s="63"/>
      <c r="AF11" s="63" t="n">
        <v>21</v>
      </c>
      <c r="AG11" s="65" t="n">
        <f aca="false">B11+SUM(F11:AF11)</f>
        <v>531</v>
      </c>
      <c r="AI11" s="67"/>
    </row>
    <row r="12" s="66" customFormat="true" ht="12" hidden="false" customHeight="false" outlineLevel="0" collapsed="false">
      <c r="A12" s="62" t="n">
        <v>2000</v>
      </c>
      <c r="B12" s="63" t="n">
        <f aca="false">SUM(C12:E12)</f>
        <v>209</v>
      </c>
      <c r="C12" s="64" t="n">
        <v>141</v>
      </c>
      <c r="D12" s="64" t="n">
        <v>35</v>
      </c>
      <c r="E12" s="64" t="n">
        <v>33</v>
      </c>
      <c r="F12" s="63" t="n">
        <v>185</v>
      </c>
      <c r="G12" s="63" t="n">
        <v>7</v>
      </c>
      <c r="H12" s="63" t="n">
        <v>2</v>
      </c>
      <c r="I12" s="63" t="n">
        <v>2</v>
      </c>
      <c r="J12" s="63" t="n">
        <v>6</v>
      </c>
      <c r="K12" s="63" t="n">
        <v>39</v>
      </c>
      <c r="L12" s="63"/>
      <c r="M12" s="63" t="n">
        <v>1</v>
      </c>
      <c r="N12" s="63" t="n">
        <v>9</v>
      </c>
      <c r="O12" s="63" t="n">
        <v>3</v>
      </c>
      <c r="P12" s="63" t="n">
        <v>1</v>
      </c>
      <c r="Q12" s="63" t="n">
        <v>2</v>
      </c>
      <c r="R12" s="63" t="n">
        <v>1</v>
      </c>
      <c r="S12" s="63" t="n">
        <v>6</v>
      </c>
      <c r="T12" s="63" t="n">
        <v>1</v>
      </c>
      <c r="U12" s="63" t="n">
        <v>4</v>
      </c>
      <c r="V12" s="63" t="n">
        <v>1</v>
      </c>
      <c r="W12" s="63" t="n">
        <v>7</v>
      </c>
      <c r="X12" s="63" t="n">
        <v>6</v>
      </c>
      <c r="Y12" s="63"/>
      <c r="Z12" s="63" t="n">
        <v>1</v>
      </c>
      <c r="AA12" s="63"/>
      <c r="AB12" s="63"/>
      <c r="AC12" s="63" t="n">
        <v>4</v>
      </c>
      <c r="AD12" s="63" t="n">
        <v>13</v>
      </c>
      <c r="AE12" s="63" t="n">
        <v>2</v>
      </c>
      <c r="AF12" s="63" t="n">
        <v>19</v>
      </c>
      <c r="AG12" s="65" t="n">
        <f aca="false">B12+SUM(F12:AF12)</f>
        <v>531</v>
      </c>
      <c r="AI12" s="67"/>
    </row>
    <row r="13" s="66" customFormat="true" ht="12" hidden="false" customHeight="false" outlineLevel="0" collapsed="false">
      <c r="A13" s="62" t="n">
        <v>2001</v>
      </c>
      <c r="B13" s="63" t="n">
        <f aca="false">SUM(C13:E13)</f>
        <v>205</v>
      </c>
      <c r="C13" s="64" t="n">
        <v>146</v>
      </c>
      <c r="D13" s="64" t="n">
        <v>38</v>
      </c>
      <c r="E13" s="64" t="n">
        <v>21</v>
      </c>
      <c r="F13" s="63" t="n">
        <v>157</v>
      </c>
      <c r="G13" s="63" t="n">
        <v>12</v>
      </c>
      <c r="H13" s="63" t="n">
        <v>2</v>
      </c>
      <c r="I13" s="63" t="n">
        <v>2</v>
      </c>
      <c r="J13" s="63" t="n">
        <v>13</v>
      </c>
      <c r="K13" s="63" t="n">
        <v>32</v>
      </c>
      <c r="L13" s="63" t="n">
        <v>1</v>
      </c>
      <c r="M13" s="63" t="n">
        <v>1</v>
      </c>
      <c r="N13" s="63" t="n">
        <v>4</v>
      </c>
      <c r="O13" s="63"/>
      <c r="P13" s="63"/>
      <c r="Q13" s="63" t="n">
        <v>1</v>
      </c>
      <c r="R13" s="63" t="n">
        <v>1</v>
      </c>
      <c r="S13" s="63" t="n">
        <v>3</v>
      </c>
      <c r="T13" s="63" t="n">
        <v>1</v>
      </c>
      <c r="U13" s="63" t="n">
        <v>8</v>
      </c>
      <c r="V13" s="63" t="n">
        <v>2</v>
      </c>
      <c r="W13" s="63" t="n">
        <v>5</v>
      </c>
      <c r="X13" s="63" t="n">
        <v>9</v>
      </c>
      <c r="Y13" s="63"/>
      <c r="Z13" s="63"/>
      <c r="AA13" s="63"/>
      <c r="AB13" s="63" t="n">
        <v>2</v>
      </c>
      <c r="AC13" s="63" t="n">
        <v>7</v>
      </c>
      <c r="AD13" s="63" t="n">
        <v>12</v>
      </c>
      <c r="AE13" s="63" t="n">
        <v>1</v>
      </c>
      <c r="AF13" s="63" t="n">
        <v>23</v>
      </c>
      <c r="AG13" s="65" t="n">
        <f aca="false">B13+SUM(F13:AF13)</f>
        <v>504</v>
      </c>
      <c r="AI13" s="67"/>
    </row>
    <row r="14" s="66" customFormat="true" ht="12" hidden="false" customHeight="false" outlineLevel="0" collapsed="false">
      <c r="A14" s="62" t="n">
        <v>2002</v>
      </c>
      <c r="B14" s="63" t="n">
        <f aca="false">SUM(C14:E14)</f>
        <v>196</v>
      </c>
      <c r="C14" s="64" t="n">
        <v>130</v>
      </c>
      <c r="D14" s="64" t="n">
        <v>35</v>
      </c>
      <c r="E14" s="64" t="n">
        <v>31</v>
      </c>
      <c r="F14" s="63" t="n">
        <v>147</v>
      </c>
      <c r="G14" s="63" t="n">
        <v>9</v>
      </c>
      <c r="H14" s="63" t="n">
        <v>1</v>
      </c>
      <c r="I14" s="63"/>
      <c r="J14" s="63" t="n">
        <v>13</v>
      </c>
      <c r="K14" s="63" t="n">
        <v>19</v>
      </c>
      <c r="L14" s="63"/>
      <c r="M14" s="63" t="n">
        <v>1</v>
      </c>
      <c r="N14" s="63" t="n">
        <v>14</v>
      </c>
      <c r="O14" s="63" t="n">
        <v>1</v>
      </c>
      <c r="P14" s="63"/>
      <c r="Q14" s="63"/>
      <c r="R14" s="63" t="n">
        <v>2</v>
      </c>
      <c r="S14" s="63" t="n">
        <v>1</v>
      </c>
      <c r="T14" s="63" t="n">
        <v>2</v>
      </c>
      <c r="U14" s="63" t="n">
        <v>5</v>
      </c>
      <c r="V14" s="63" t="n">
        <v>2</v>
      </c>
      <c r="W14" s="63" t="n">
        <v>7</v>
      </c>
      <c r="X14" s="63" t="n">
        <v>9</v>
      </c>
      <c r="Y14" s="63"/>
      <c r="Z14" s="63"/>
      <c r="AA14" s="63"/>
      <c r="AB14" s="63" t="n">
        <v>1</v>
      </c>
      <c r="AC14" s="63" t="n">
        <v>2</v>
      </c>
      <c r="AD14" s="63" t="n">
        <v>10</v>
      </c>
      <c r="AE14" s="63" t="n">
        <v>1</v>
      </c>
      <c r="AF14" s="63" t="n">
        <v>26</v>
      </c>
      <c r="AG14" s="65" t="n">
        <f aca="false">B14+SUM(F14:AF14)</f>
        <v>469</v>
      </c>
      <c r="AI14" s="67"/>
    </row>
    <row r="15" s="66" customFormat="true" ht="12" hidden="false" customHeight="false" outlineLevel="0" collapsed="false">
      <c r="A15" s="62" t="n">
        <v>2003</v>
      </c>
      <c r="B15" s="63" t="n">
        <f aca="false">SUM(C15:E15)</f>
        <v>215</v>
      </c>
      <c r="C15" s="64" t="n">
        <v>123</v>
      </c>
      <c r="D15" s="64" t="n">
        <v>56</v>
      </c>
      <c r="E15" s="64" t="n">
        <v>36</v>
      </c>
      <c r="F15" s="63" t="n">
        <v>154</v>
      </c>
      <c r="G15" s="63" t="n">
        <v>8</v>
      </c>
      <c r="H15" s="63" t="n">
        <v>1</v>
      </c>
      <c r="I15" s="63" t="n">
        <v>5</v>
      </c>
      <c r="J15" s="63" t="n">
        <v>9</v>
      </c>
      <c r="K15" s="63" t="n">
        <v>28</v>
      </c>
      <c r="L15" s="63"/>
      <c r="M15" s="63"/>
      <c r="N15" s="63" t="n">
        <v>10</v>
      </c>
      <c r="O15" s="63" t="n">
        <v>1</v>
      </c>
      <c r="P15" s="63"/>
      <c r="Q15" s="63"/>
      <c r="R15" s="63" t="n">
        <v>2</v>
      </c>
      <c r="S15" s="63" t="n">
        <v>2</v>
      </c>
      <c r="T15" s="63" t="n">
        <v>3</v>
      </c>
      <c r="U15" s="63" t="n">
        <v>2</v>
      </c>
      <c r="V15" s="63" t="n">
        <v>2</v>
      </c>
      <c r="W15" s="63" t="n">
        <v>4</v>
      </c>
      <c r="X15" s="63" t="n">
        <v>5</v>
      </c>
      <c r="Y15" s="63" t="n">
        <v>2</v>
      </c>
      <c r="Z15" s="63"/>
      <c r="AA15" s="63" t="n">
        <v>1</v>
      </c>
      <c r="AB15" s="63" t="n">
        <v>2</v>
      </c>
      <c r="AC15" s="63" t="n">
        <v>4</v>
      </c>
      <c r="AD15" s="63" t="n">
        <v>13</v>
      </c>
      <c r="AE15" s="63" t="n">
        <v>2</v>
      </c>
      <c r="AF15" s="63" t="n">
        <v>31</v>
      </c>
      <c r="AG15" s="65" t="n">
        <f aca="false">B15+SUM(F15:AF15)</f>
        <v>506</v>
      </c>
      <c r="AI15" s="67"/>
    </row>
    <row r="16" s="66" customFormat="true" ht="12" hidden="false" customHeight="false" outlineLevel="0" collapsed="false">
      <c r="A16" s="62" t="n">
        <v>2004</v>
      </c>
      <c r="B16" s="63" t="n">
        <f aca="false">SUM(C16:E16)</f>
        <v>239</v>
      </c>
      <c r="C16" s="64" t="n">
        <v>136</v>
      </c>
      <c r="D16" s="64" t="n">
        <v>73</v>
      </c>
      <c r="E16" s="64" t="n">
        <v>30</v>
      </c>
      <c r="F16" s="63" t="n">
        <v>168</v>
      </c>
      <c r="G16" s="63" t="n">
        <v>11</v>
      </c>
      <c r="H16" s="63" t="n">
        <v>2</v>
      </c>
      <c r="I16" s="63" t="n">
        <v>3</v>
      </c>
      <c r="J16" s="63" t="n">
        <v>15</v>
      </c>
      <c r="K16" s="63" t="n">
        <v>27</v>
      </c>
      <c r="L16" s="63"/>
      <c r="M16" s="63"/>
      <c r="N16" s="63" t="n">
        <v>9</v>
      </c>
      <c r="O16" s="63"/>
      <c r="P16" s="63"/>
      <c r="Q16" s="63" t="n">
        <v>2</v>
      </c>
      <c r="R16" s="63" t="n">
        <v>1</v>
      </c>
      <c r="S16" s="63" t="n">
        <v>1</v>
      </c>
      <c r="T16" s="63" t="n">
        <v>5</v>
      </c>
      <c r="U16" s="63" t="n">
        <v>2</v>
      </c>
      <c r="V16" s="63" t="n">
        <v>2</v>
      </c>
      <c r="W16" s="63" t="n">
        <v>4</v>
      </c>
      <c r="X16" s="63" t="n">
        <v>8</v>
      </c>
      <c r="Y16" s="63" t="n">
        <v>2</v>
      </c>
      <c r="Z16" s="63"/>
      <c r="AA16" s="63"/>
      <c r="AB16" s="63" t="n">
        <v>3</v>
      </c>
      <c r="AC16" s="63" t="n">
        <v>3</v>
      </c>
      <c r="AD16" s="63" t="n">
        <v>16</v>
      </c>
      <c r="AE16" s="63" t="n">
        <v>1</v>
      </c>
      <c r="AF16" s="63" t="n">
        <v>33</v>
      </c>
      <c r="AG16" s="65" t="n">
        <f aca="false">B16+SUM(F16:AF16)</f>
        <v>557</v>
      </c>
      <c r="AI16" s="67"/>
    </row>
    <row r="17" s="66" customFormat="true" ht="12" hidden="false" customHeight="false" outlineLevel="0" collapsed="false">
      <c r="A17" s="62" t="n">
        <v>2005</v>
      </c>
      <c r="B17" s="63" t="n">
        <f aca="false">SUM(C17:E17)</f>
        <v>237</v>
      </c>
      <c r="C17" s="64" t="n">
        <v>141</v>
      </c>
      <c r="D17" s="64" t="n">
        <v>53</v>
      </c>
      <c r="E17" s="64" t="n">
        <v>43</v>
      </c>
      <c r="F17" s="63" t="n">
        <v>149</v>
      </c>
      <c r="G17" s="63" t="n">
        <v>15</v>
      </c>
      <c r="H17" s="63" t="n">
        <v>1</v>
      </c>
      <c r="I17" s="63" t="n">
        <v>6</v>
      </c>
      <c r="J17" s="63" t="n">
        <v>10</v>
      </c>
      <c r="K17" s="63" t="n">
        <v>36</v>
      </c>
      <c r="L17" s="63"/>
      <c r="M17" s="63" t="n">
        <v>2</v>
      </c>
      <c r="N17" s="63" t="n">
        <v>13</v>
      </c>
      <c r="O17" s="63"/>
      <c r="P17" s="63"/>
      <c r="Q17" s="63" t="n">
        <v>1</v>
      </c>
      <c r="R17" s="63" t="n">
        <v>3</v>
      </c>
      <c r="S17" s="63"/>
      <c r="T17" s="63" t="n">
        <v>3</v>
      </c>
      <c r="U17" s="63" t="n">
        <v>1</v>
      </c>
      <c r="V17" s="63" t="n">
        <v>4</v>
      </c>
      <c r="W17" s="63" t="n">
        <v>4</v>
      </c>
      <c r="X17" s="63" t="n">
        <v>5</v>
      </c>
      <c r="Y17" s="63"/>
      <c r="Z17" s="63"/>
      <c r="AA17" s="63" t="n">
        <v>1</v>
      </c>
      <c r="AB17" s="63" t="n">
        <v>2</v>
      </c>
      <c r="AC17" s="63" t="n">
        <v>4</v>
      </c>
      <c r="AD17" s="63" t="n">
        <v>16</v>
      </c>
      <c r="AE17" s="63" t="n">
        <v>2</v>
      </c>
      <c r="AF17" s="63" t="n">
        <v>33</v>
      </c>
      <c r="AG17" s="65" t="n">
        <f aca="false">B17+SUM(F17:AF17)</f>
        <v>548</v>
      </c>
      <c r="AI17" s="67"/>
    </row>
    <row r="18" s="66" customFormat="true" ht="12" hidden="false" customHeight="false" outlineLevel="0" collapsed="false">
      <c r="A18" s="62" t="n">
        <v>2006</v>
      </c>
      <c r="B18" s="63" t="n">
        <f aca="false">SUM(C18:E18)</f>
        <v>241</v>
      </c>
      <c r="C18" s="64" t="n">
        <v>140</v>
      </c>
      <c r="D18" s="64" t="n">
        <v>56</v>
      </c>
      <c r="E18" s="64" t="n">
        <v>45</v>
      </c>
      <c r="F18" s="63" t="n">
        <v>173</v>
      </c>
      <c r="G18" s="63" t="n">
        <v>12</v>
      </c>
      <c r="H18" s="63" t="n">
        <v>2</v>
      </c>
      <c r="I18" s="63" t="n">
        <v>9</v>
      </c>
      <c r="J18" s="63" t="n">
        <v>12</v>
      </c>
      <c r="K18" s="63" t="n">
        <v>35</v>
      </c>
      <c r="L18" s="63"/>
      <c r="M18" s="63" t="n">
        <v>1</v>
      </c>
      <c r="N18" s="63" t="n">
        <v>6</v>
      </c>
      <c r="O18" s="63" t="n">
        <v>4</v>
      </c>
      <c r="P18" s="63"/>
      <c r="Q18" s="63" t="n">
        <v>1</v>
      </c>
      <c r="R18" s="63"/>
      <c r="S18" s="63"/>
      <c r="T18" s="63" t="n">
        <v>3</v>
      </c>
      <c r="U18" s="63" t="n">
        <v>3</v>
      </c>
      <c r="V18" s="63" t="n">
        <v>3</v>
      </c>
      <c r="W18" s="63" t="n">
        <v>6</v>
      </c>
      <c r="X18" s="63" t="n">
        <v>12</v>
      </c>
      <c r="Y18" s="63" t="n">
        <v>2</v>
      </c>
      <c r="Z18" s="63" t="n">
        <v>1</v>
      </c>
      <c r="AA18" s="63"/>
      <c r="AB18" s="63" t="n">
        <v>6</v>
      </c>
      <c r="AC18" s="63" t="n">
        <v>2</v>
      </c>
      <c r="AD18" s="63" t="n">
        <v>15</v>
      </c>
      <c r="AE18" s="63" t="n">
        <v>1</v>
      </c>
      <c r="AF18" s="63" t="n">
        <v>36</v>
      </c>
      <c r="AG18" s="65" t="n">
        <f aca="false">B18+SUM(F18:AF18)</f>
        <v>586</v>
      </c>
      <c r="AI18" s="67"/>
    </row>
    <row r="19" s="66" customFormat="true" ht="12" hidden="false" customHeight="false" outlineLevel="0" collapsed="false">
      <c r="A19" s="62" t="n">
        <v>2007</v>
      </c>
      <c r="B19" s="63" t="n">
        <f aca="false">SUM(C19:E19)</f>
        <v>258</v>
      </c>
      <c r="C19" s="64" t="n">
        <v>168</v>
      </c>
      <c r="D19" s="64" t="n">
        <v>37</v>
      </c>
      <c r="E19" s="64" t="n">
        <v>53</v>
      </c>
      <c r="F19" s="63" t="n">
        <v>174</v>
      </c>
      <c r="G19" s="63" t="n">
        <v>13</v>
      </c>
      <c r="H19" s="63" t="n">
        <v>2</v>
      </c>
      <c r="I19" s="63" t="n">
        <v>2</v>
      </c>
      <c r="J19" s="63" t="n">
        <v>9</v>
      </c>
      <c r="K19" s="63" t="n">
        <v>31</v>
      </c>
      <c r="L19" s="63"/>
      <c r="M19" s="63" t="n">
        <v>1</v>
      </c>
      <c r="N19" s="63" t="n">
        <v>3</v>
      </c>
      <c r="O19" s="63" t="n">
        <v>1</v>
      </c>
      <c r="P19" s="63"/>
      <c r="Q19" s="63" t="n">
        <v>1</v>
      </c>
      <c r="R19" s="63" t="n">
        <v>1</v>
      </c>
      <c r="S19" s="63"/>
      <c r="T19" s="63" t="n">
        <v>3</v>
      </c>
      <c r="U19" s="63" t="n">
        <v>2</v>
      </c>
      <c r="V19" s="63" t="n">
        <v>3</v>
      </c>
      <c r="W19" s="63" t="n">
        <v>6</v>
      </c>
      <c r="X19" s="63" t="n">
        <v>7</v>
      </c>
      <c r="Y19" s="63" t="n">
        <v>6</v>
      </c>
      <c r="Z19" s="63"/>
      <c r="AA19" s="63"/>
      <c r="AB19" s="63"/>
      <c r="AC19" s="63" t="n">
        <v>2</v>
      </c>
      <c r="AD19" s="63" t="n">
        <v>10</v>
      </c>
      <c r="AE19" s="63" t="n">
        <v>3</v>
      </c>
      <c r="AF19" s="63" t="n">
        <v>28</v>
      </c>
      <c r="AG19" s="65" t="n">
        <f aca="false">B19+SUM(F19:AF19)</f>
        <v>566</v>
      </c>
      <c r="AI19" s="67"/>
    </row>
    <row r="20" s="66" customFormat="true" ht="12" hidden="false" customHeight="false" outlineLevel="0" collapsed="false">
      <c r="A20" s="62" t="n">
        <v>2008</v>
      </c>
      <c r="B20" s="63" t="n">
        <f aca="false">SUM(C20:E20)</f>
        <v>240</v>
      </c>
      <c r="C20" s="64" t="n">
        <v>155</v>
      </c>
      <c r="D20" s="64" t="n">
        <v>43</v>
      </c>
      <c r="E20" s="64" t="n">
        <v>42</v>
      </c>
      <c r="F20" s="63" t="n">
        <v>155</v>
      </c>
      <c r="G20" s="63" t="n">
        <v>16</v>
      </c>
      <c r="H20" s="63" t="n">
        <v>5</v>
      </c>
      <c r="I20" s="63" t="n">
        <v>1</v>
      </c>
      <c r="J20" s="63" t="n">
        <v>13</v>
      </c>
      <c r="K20" s="63" t="n">
        <v>26</v>
      </c>
      <c r="L20" s="63"/>
      <c r="M20" s="63" t="n">
        <v>2</v>
      </c>
      <c r="N20" s="63" t="n">
        <v>11</v>
      </c>
      <c r="O20" s="63"/>
      <c r="P20" s="63" t="n">
        <v>1</v>
      </c>
      <c r="Q20" s="63" t="n">
        <v>1</v>
      </c>
      <c r="R20" s="63" t="n">
        <v>4</v>
      </c>
      <c r="S20" s="63" t="n">
        <v>1</v>
      </c>
      <c r="T20" s="63" t="n">
        <v>3</v>
      </c>
      <c r="U20" s="63" t="n">
        <v>4</v>
      </c>
      <c r="V20" s="63" t="n">
        <v>4</v>
      </c>
      <c r="W20" s="63" t="n">
        <v>4</v>
      </c>
      <c r="X20" s="63" t="n">
        <v>8</v>
      </c>
      <c r="Y20" s="63" t="n">
        <v>6</v>
      </c>
      <c r="Z20" s="63"/>
      <c r="AA20" s="63"/>
      <c r="AB20" s="63"/>
      <c r="AC20" s="63" t="n">
        <v>1</v>
      </c>
      <c r="AD20" s="63" t="n">
        <v>7</v>
      </c>
      <c r="AE20" s="63" t="n">
        <v>1</v>
      </c>
      <c r="AF20" s="63" t="n">
        <v>41</v>
      </c>
      <c r="AG20" s="65" t="n">
        <f aca="false">B20+SUM(F20:AF20)</f>
        <v>555</v>
      </c>
      <c r="AI20" s="67"/>
    </row>
    <row r="21" s="66" customFormat="true" ht="12" hidden="false" customHeight="false" outlineLevel="0" collapsed="false">
      <c r="A21" s="62" t="n">
        <v>2009</v>
      </c>
      <c r="B21" s="63" t="n">
        <f aca="false">SUM(C21:E21)</f>
        <v>268</v>
      </c>
      <c r="C21" s="64" t="n">
        <v>154</v>
      </c>
      <c r="D21" s="64" t="n">
        <v>64</v>
      </c>
      <c r="E21" s="64" t="n">
        <v>50</v>
      </c>
      <c r="F21" s="63" t="n">
        <v>163</v>
      </c>
      <c r="G21" s="63" t="n">
        <v>10</v>
      </c>
      <c r="H21" s="63" t="n">
        <v>1</v>
      </c>
      <c r="I21" s="63" t="n">
        <v>2</v>
      </c>
      <c r="J21" s="63" t="n">
        <v>9</v>
      </c>
      <c r="K21" s="63" t="n">
        <v>33</v>
      </c>
      <c r="L21" s="63" t="n">
        <v>2</v>
      </c>
      <c r="M21" s="63" t="n">
        <v>2</v>
      </c>
      <c r="N21" s="63" t="n">
        <v>7</v>
      </c>
      <c r="O21" s="63"/>
      <c r="P21" s="63" t="n">
        <v>1</v>
      </c>
      <c r="Q21" s="63" t="n">
        <v>1</v>
      </c>
      <c r="R21" s="63" t="n">
        <v>1</v>
      </c>
      <c r="S21" s="63" t="n">
        <v>5</v>
      </c>
      <c r="T21" s="63" t="n">
        <v>5</v>
      </c>
      <c r="U21" s="63" t="n">
        <v>6</v>
      </c>
      <c r="V21" s="63" t="n">
        <v>3</v>
      </c>
      <c r="W21" s="63" t="n">
        <v>4</v>
      </c>
      <c r="X21" s="63" t="n">
        <v>4</v>
      </c>
      <c r="Y21" s="63" t="n">
        <v>4</v>
      </c>
      <c r="Z21" s="63"/>
      <c r="AA21" s="63" t="n">
        <v>2</v>
      </c>
      <c r="AB21" s="63" t="n">
        <v>1</v>
      </c>
      <c r="AC21" s="63" t="n">
        <v>3</v>
      </c>
      <c r="AD21" s="63" t="n">
        <v>12</v>
      </c>
      <c r="AE21" s="63" t="n">
        <v>2</v>
      </c>
      <c r="AF21" s="63" t="n">
        <v>34</v>
      </c>
      <c r="AG21" s="65" t="n">
        <f aca="false">B21+SUM(F21:AF21)</f>
        <v>585</v>
      </c>
      <c r="AI21" s="67"/>
    </row>
    <row r="22" s="66" customFormat="true" ht="12" hidden="false" customHeight="false" outlineLevel="0" collapsed="false">
      <c r="A22" s="62" t="n">
        <v>2010</v>
      </c>
      <c r="B22" s="63" t="n">
        <f aca="false">SUM(C22:E22)</f>
        <v>272</v>
      </c>
      <c r="C22" s="64" t="n">
        <v>166</v>
      </c>
      <c r="D22" s="64" t="n">
        <v>52</v>
      </c>
      <c r="E22" s="64" t="n">
        <v>54</v>
      </c>
      <c r="F22" s="63" t="n">
        <v>141</v>
      </c>
      <c r="G22" s="63" t="n">
        <v>13</v>
      </c>
      <c r="H22" s="63" t="n">
        <v>4</v>
      </c>
      <c r="I22" s="63" t="n">
        <v>4</v>
      </c>
      <c r="J22" s="63" t="n">
        <v>18</v>
      </c>
      <c r="K22" s="63" t="n">
        <v>35</v>
      </c>
      <c r="L22" s="63" t="n">
        <v>1</v>
      </c>
      <c r="M22" s="63" t="n">
        <v>3</v>
      </c>
      <c r="N22" s="63" t="n">
        <v>14</v>
      </c>
      <c r="O22" s="63"/>
      <c r="P22" s="63" t="n">
        <v>2</v>
      </c>
      <c r="Q22" s="63"/>
      <c r="R22" s="63" t="n">
        <v>6</v>
      </c>
      <c r="S22" s="63" t="n">
        <v>4</v>
      </c>
      <c r="T22" s="63" t="n">
        <v>3</v>
      </c>
      <c r="U22" s="63" t="n">
        <v>2</v>
      </c>
      <c r="V22" s="63" t="n">
        <v>2</v>
      </c>
      <c r="W22" s="63" t="n">
        <v>3</v>
      </c>
      <c r="X22" s="63" t="n">
        <v>2</v>
      </c>
      <c r="Y22" s="63" t="n">
        <v>7</v>
      </c>
      <c r="Z22" s="63" t="n">
        <v>1</v>
      </c>
      <c r="AA22" s="63"/>
      <c r="AB22" s="63" t="n">
        <v>1</v>
      </c>
      <c r="AC22" s="63" t="n">
        <v>1</v>
      </c>
      <c r="AD22" s="63" t="n">
        <v>7</v>
      </c>
      <c r="AE22" s="63" t="n">
        <v>6</v>
      </c>
      <c r="AF22" s="63" t="n">
        <v>26</v>
      </c>
      <c r="AG22" s="65" t="n">
        <f aca="false">B22+SUM(F22:AF22)</f>
        <v>578</v>
      </c>
      <c r="AI22" s="67"/>
    </row>
    <row r="23" s="66" customFormat="true" ht="12" hidden="false" customHeight="false" outlineLevel="0" collapsed="false">
      <c r="A23" s="62" t="n">
        <v>2011</v>
      </c>
      <c r="B23" s="63" t="n">
        <f aca="false">SUM(C23:E23)</f>
        <v>281</v>
      </c>
      <c r="C23" s="64" t="n">
        <v>170</v>
      </c>
      <c r="D23" s="64" t="n">
        <v>54</v>
      </c>
      <c r="E23" s="64" t="n">
        <v>57</v>
      </c>
      <c r="F23" s="63" t="n">
        <v>139</v>
      </c>
      <c r="G23" s="63" t="n">
        <v>15</v>
      </c>
      <c r="H23" s="63" t="n">
        <v>3</v>
      </c>
      <c r="I23" s="63" t="n">
        <v>3</v>
      </c>
      <c r="J23" s="63" t="n">
        <v>13</v>
      </c>
      <c r="K23" s="63" t="n">
        <v>32</v>
      </c>
      <c r="L23" s="63" t="n">
        <v>1</v>
      </c>
      <c r="M23" s="63" t="n">
        <v>1</v>
      </c>
      <c r="N23" s="63" t="n">
        <v>11</v>
      </c>
      <c r="O23" s="63"/>
      <c r="P23" s="63" t="n">
        <v>3</v>
      </c>
      <c r="Q23" s="63"/>
      <c r="R23" s="63" t="n">
        <v>3</v>
      </c>
      <c r="S23" s="63" t="n">
        <v>5</v>
      </c>
      <c r="T23" s="63" t="n">
        <v>4</v>
      </c>
      <c r="U23" s="63" t="n">
        <v>6</v>
      </c>
      <c r="V23" s="63" t="n">
        <v>3</v>
      </c>
      <c r="W23" s="63" t="n">
        <v>1</v>
      </c>
      <c r="X23" s="63" t="n">
        <v>4</v>
      </c>
      <c r="Y23" s="63" t="n">
        <v>5</v>
      </c>
      <c r="Z23" s="63" t="n">
        <v>1</v>
      </c>
      <c r="AA23" s="63"/>
      <c r="AB23" s="63" t="n">
        <v>2</v>
      </c>
      <c r="AC23" s="63" t="n">
        <v>6</v>
      </c>
      <c r="AD23" s="63" t="n">
        <v>6</v>
      </c>
      <c r="AE23" s="63" t="n">
        <v>3</v>
      </c>
      <c r="AF23" s="63" t="n">
        <v>35</v>
      </c>
      <c r="AG23" s="65" t="n">
        <f aca="false">B23+SUM(F23:AF23)</f>
        <v>586</v>
      </c>
      <c r="AI23" s="67"/>
    </row>
    <row r="24" s="66" customFormat="true" ht="12" hidden="false" customHeight="false" outlineLevel="0" collapsed="false">
      <c r="A24" s="62" t="n">
        <v>2012</v>
      </c>
      <c r="B24" s="63" t="n">
        <f aca="false">SUM(C24:E24)</f>
        <v>299</v>
      </c>
      <c r="C24" s="64" t="n">
        <v>179</v>
      </c>
      <c r="D24" s="64" t="n">
        <v>63</v>
      </c>
      <c r="E24" s="64" t="n">
        <v>57</v>
      </c>
      <c r="F24" s="63" t="n">
        <v>149</v>
      </c>
      <c r="G24" s="63" t="n">
        <v>8</v>
      </c>
      <c r="H24" s="63" t="n">
        <v>6</v>
      </c>
      <c r="I24" s="63" t="n">
        <v>2</v>
      </c>
      <c r="J24" s="63" t="n">
        <v>11</v>
      </c>
      <c r="K24" s="63" t="n">
        <v>34</v>
      </c>
      <c r="L24" s="63"/>
      <c r="M24" s="63" t="n">
        <v>2</v>
      </c>
      <c r="N24" s="63" t="n">
        <v>7</v>
      </c>
      <c r="O24" s="63" t="n">
        <v>1</v>
      </c>
      <c r="P24" s="63" t="n">
        <v>3</v>
      </c>
      <c r="Q24" s="63" t="n">
        <v>1</v>
      </c>
      <c r="R24" s="63" t="n">
        <v>5</v>
      </c>
      <c r="S24" s="63" t="n">
        <v>1</v>
      </c>
      <c r="T24" s="63" t="n">
        <v>5</v>
      </c>
      <c r="U24" s="63" t="n">
        <v>2</v>
      </c>
      <c r="V24" s="63" t="n">
        <v>5</v>
      </c>
      <c r="W24" s="63" t="n">
        <v>9</v>
      </c>
      <c r="X24" s="63" t="n">
        <v>4</v>
      </c>
      <c r="Y24" s="63" t="n">
        <v>3</v>
      </c>
      <c r="Z24" s="63" t="n">
        <v>1</v>
      </c>
      <c r="AA24" s="63"/>
      <c r="AB24" s="63" t="n">
        <v>7</v>
      </c>
      <c r="AC24" s="63" t="n">
        <v>2</v>
      </c>
      <c r="AD24" s="63" t="n">
        <v>11</v>
      </c>
      <c r="AE24" s="63" t="n">
        <v>2</v>
      </c>
      <c r="AF24" s="63" t="n">
        <v>34</v>
      </c>
      <c r="AG24" s="65" t="n">
        <f aca="false">B24+SUM(F24:AF24)</f>
        <v>614</v>
      </c>
      <c r="AI24" s="67"/>
    </row>
    <row r="25" s="66" customFormat="true" ht="12" hidden="false" customHeight="false" outlineLevel="0" collapsed="false">
      <c r="A25" s="62" t="n">
        <v>2013</v>
      </c>
      <c r="B25" s="63" t="n">
        <f aca="false">SUM(C25:E25)</f>
        <v>330</v>
      </c>
      <c r="C25" s="64" t="n">
        <v>197</v>
      </c>
      <c r="D25" s="64" t="n">
        <v>76</v>
      </c>
      <c r="E25" s="64" t="n">
        <v>57</v>
      </c>
      <c r="F25" s="63" t="n">
        <v>150</v>
      </c>
      <c r="G25" s="63" t="n">
        <v>18</v>
      </c>
      <c r="H25" s="63" t="n">
        <v>6</v>
      </c>
      <c r="I25" s="63" t="n">
        <v>5</v>
      </c>
      <c r="J25" s="63" t="n">
        <v>9</v>
      </c>
      <c r="K25" s="63" t="n">
        <v>25</v>
      </c>
      <c r="L25" s="63" t="n">
        <v>4</v>
      </c>
      <c r="M25" s="63" t="n">
        <v>2</v>
      </c>
      <c r="N25" s="63" t="n">
        <v>13</v>
      </c>
      <c r="O25" s="63" t="n">
        <v>1</v>
      </c>
      <c r="P25" s="63"/>
      <c r="Q25" s="63" t="n">
        <v>1</v>
      </c>
      <c r="R25" s="63" t="n">
        <v>1</v>
      </c>
      <c r="S25" s="63" t="n">
        <v>2</v>
      </c>
      <c r="T25" s="63" t="n">
        <v>4</v>
      </c>
      <c r="U25" s="63" t="n">
        <v>2</v>
      </c>
      <c r="V25" s="63" t="n">
        <v>2</v>
      </c>
      <c r="W25" s="63" t="n">
        <v>9</v>
      </c>
      <c r="X25" s="63" t="n">
        <v>4</v>
      </c>
      <c r="Y25" s="63" t="n">
        <v>5</v>
      </c>
      <c r="Z25" s="63"/>
      <c r="AA25" s="63"/>
      <c r="AB25" s="63" t="n">
        <v>8</v>
      </c>
      <c r="AC25" s="63"/>
      <c r="AD25" s="63" t="n">
        <v>10</v>
      </c>
      <c r="AE25" s="63" t="n">
        <v>3</v>
      </c>
      <c r="AF25" s="63" t="n">
        <v>40</v>
      </c>
      <c r="AG25" s="65" t="n">
        <f aca="false">B25+SUM(F25:AF25)</f>
        <v>654</v>
      </c>
      <c r="AI25" s="67"/>
    </row>
    <row r="26" s="66" customFormat="true" ht="12" hidden="false" customHeight="false" outlineLevel="0" collapsed="false">
      <c r="A26" s="62" t="n">
        <v>2014</v>
      </c>
      <c r="B26" s="63" t="n">
        <f aca="false">SUM(C26:E26)</f>
        <v>344</v>
      </c>
      <c r="C26" s="64" t="n">
        <v>219</v>
      </c>
      <c r="D26" s="64" t="n">
        <v>64</v>
      </c>
      <c r="E26" s="64" t="n">
        <v>61</v>
      </c>
      <c r="F26" s="63" t="n">
        <v>151</v>
      </c>
      <c r="G26" s="63" t="n">
        <v>14</v>
      </c>
      <c r="H26" s="63" t="n">
        <v>3</v>
      </c>
      <c r="I26" s="63" t="n">
        <v>3</v>
      </c>
      <c r="J26" s="63" t="n">
        <v>6</v>
      </c>
      <c r="K26" s="63" t="n">
        <v>28</v>
      </c>
      <c r="L26" s="63"/>
      <c r="M26" s="63" t="n">
        <v>1</v>
      </c>
      <c r="N26" s="63" t="n">
        <v>9</v>
      </c>
      <c r="O26" s="63" t="n">
        <v>1</v>
      </c>
      <c r="P26" s="63" t="n">
        <v>4</v>
      </c>
      <c r="Q26" s="63"/>
      <c r="R26" s="63" t="n">
        <v>3</v>
      </c>
      <c r="S26" s="63" t="n">
        <v>5</v>
      </c>
      <c r="T26" s="63" t="n">
        <v>5</v>
      </c>
      <c r="U26" s="63" t="n">
        <v>5</v>
      </c>
      <c r="V26" s="63" t="n">
        <v>8</v>
      </c>
      <c r="W26" s="63" t="n">
        <v>5</v>
      </c>
      <c r="X26" s="63" t="n">
        <v>4</v>
      </c>
      <c r="Y26" s="63" t="n">
        <v>5</v>
      </c>
      <c r="Z26" s="63"/>
      <c r="AA26" s="63"/>
      <c r="AB26" s="63" t="n">
        <v>11</v>
      </c>
      <c r="AC26" s="63" t="n">
        <v>1</v>
      </c>
      <c r="AD26" s="63" t="n">
        <v>7</v>
      </c>
      <c r="AE26" s="63" t="n">
        <v>1</v>
      </c>
      <c r="AF26" s="63" t="n">
        <v>39</v>
      </c>
      <c r="AG26" s="65" t="n">
        <f aca="false">B26+SUM(F26:AF26)</f>
        <v>663</v>
      </c>
      <c r="AI26" s="67"/>
    </row>
    <row r="27" customFormat="false" ht="12" hidden="false" customHeight="false" outlineLevel="0" collapsed="false">
      <c r="A27" s="62" t="n">
        <v>2015</v>
      </c>
      <c r="B27" s="63" t="n">
        <f aca="false">SUM(C27:E27)</f>
        <v>321</v>
      </c>
      <c r="C27" s="64" t="n">
        <v>206</v>
      </c>
      <c r="D27" s="64" t="n">
        <v>54</v>
      </c>
      <c r="E27" s="64" t="n">
        <v>61</v>
      </c>
      <c r="F27" s="63" t="n">
        <v>140</v>
      </c>
      <c r="G27" s="63" t="n">
        <v>16</v>
      </c>
      <c r="H27" s="63" t="n">
        <v>4</v>
      </c>
      <c r="I27" s="63" t="n">
        <v>5</v>
      </c>
      <c r="J27" s="63" t="n">
        <v>8</v>
      </c>
      <c r="K27" s="63" t="n">
        <v>40</v>
      </c>
      <c r="L27" s="63"/>
      <c r="M27" s="63" t="n">
        <v>1</v>
      </c>
      <c r="N27" s="63" t="n">
        <v>13</v>
      </c>
      <c r="O27" s="63" t="n">
        <v>3</v>
      </c>
      <c r="P27" s="63"/>
      <c r="Q27" s="63" t="n">
        <v>3</v>
      </c>
      <c r="R27" s="63" t="n">
        <v>5</v>
      </c>
      <c r="S27" s="63" t="n">
        <v>2</v>
      </c>
      <c r="T27" s="63" t="n">
        <v>6</v>
      </c>
      <c r="U27" s="63" t="n">
        <v>2</v>
      </c>
      <c r="V27" s="63" t="n">
        <v>5</v>
      </c>
      <c r="W27" s="63" t="n">
        <v>7</v>
      </c>
      <c r="X27" s="63" t="n">
        <v>5</v>
      </c>
      <c r="Y27" s="63" t="n">
        <v>4</v>
      </c>
      <c r="Z27" s="63"/>
      <c r="AA27" s="63"/>
      <c r="AB27" s="63" t="n">
        <v>6</v>
      </c>
      <c r="AC27" s="63" t="n">
        <v>2</v>
      </c>
      <c r="AD27" s="63" t="n">
        <v>10</v>
      </c>
      <c r="AE27" s="63"/>
      <c r="AF27" s="63" t="n">
        <v>44</v>
      </c>
      <c r="AG27" s="65" t="n">
        <f aca="false">B27+SUM(F27:AF27)</f>
        <v>652</v>
      </c>
      <c r="AI27" s="67"/>
    </row>
    <row r="28" customFormat="false" ht="12" hidden="false" customHeight="false" outlineLevel="0" collapsed="false">
      <c r="A28" s="62" t="n">
        <v>2016</v>
      </c>
      <c r="B28" s="63" t="n">
        <f aca="false">SUM(C28:E28)</f>
        <v>364</v>
      </c>
      <c r="C28" s="64" t="n">
        <v>208</v>
      </c>
      <c r="D28" s="64" t="n">
        <v>81</v>
      </c>
      <c r="E28" s="64" t="n">
        <v>75</v>
      </c>
      <c r="F28" s="63" t="n">
        <v>150</v>
      </c>
      <c r="G28" s="63" t="n">
        <v>12</v>
      </c>
      <c r="H28" s="63" t="n">
        <v>8</v>
      </c>
      <c r="I28" s="63" t="n">
        <v>10</v>
      </c>
      <c r="J28" s="63" t="n">
        <v>11</v>
      </c>
      <c r="K28" s="63" t="n">
        <v>38</v>
      </c>
      <c r="L28" s="63" t="n">
        <v>1</v>
      </c>
      <c r="M28" s="63" t="n">
        <v>2</v>
      </c>
      <c r="N28" s="63" t="n">
        <v>8</v>
      </c>
      <c r="O28" s="63" t="n">
        <v>1</v>
      </c>
      <c r="P28" s="63"/>
      <c r="Q28" s="63" t="n">
        <v>1</v>
      </c>
      <c r="R28" s="63" t="n">
        <v>3</v>
      </c>
      <c r="S28" s="63" t="n">
        <v>2</v>
      </c>
      <c r="T28" s="63" t="n">
        <v>4</v>
      </c>
      <c r="U28" s="63" t="n">
        <v>2</v>
      </c>
      <c r="V28" s="63" t="n">
        <v>7</v>
      </c>
      <c r="W28" s="63" t="n">
        <v>12</v>
      </c>
      <c r="X28" s="63" t="n">
        <v>5</v>
      </c>
      <c r="Y28" s="63" t="n">
        <v>5</v>
      </c>
      <c r="Z28" s="63" t="n">
        <v>1</v>
      </c>
      <c r="AA28" s="63"/>
      <c r="AB28" s="63" t="n">
        <v>17</v>
      </c>
      <c r="AC28" s="63" t="n">
        <v>1</v>
      </c>
      <c r="AD28" s="63" t="n">
        <v>5</v>
      </c>
      <c r="AE28" s="63" t="n">
        <v>1</v>
      </c>
      <c r="AF28" s="63" t="n">
        <v>45</v>
      </c>
      <c r="AG28" s="65" t="n">
        <f aca="false">B28+SUM(F28:AF28)</f>
        <v>716</v>
      </c>
      <c r="AI28" s="67"/>
    </row>
    <row r="29" customFormat="false" ht="12" hidden="false" customHeight="false" outlineLevel="0" collapsed="false">
      <c r="A29" s="62" t="n">
        <v>2017</v>
      </c>
      <c r="B29" s="63" t="n">
        <f aca="false">SUM(C29:E29)</f>
        <v>361</v>
      </c>
      <c r="C29" s="64" t="n">
        <v>252</v>
      </c>
      <c r="D29" s="64" t="n">
        <v>60</v>
      </c>
      <c r="E29" s="64" t="n">
        <v>49</v>
      </c>
      <c r="F29" s="63" t="n">
        <v>124</v>
      </c>
      <c r="G29" s="63" t="n">
        <v>12</v>
      </c>
      <c r="H29" s="63" t="n">
        <v>8</v>
      </c>
      <c r="I29" s="63" t="n">
        <v>5</v>
      </c>
      <c r="J29" s="63" t="n">
        <v>9</v>
      </c>
      <c r="K29" s="63" t="n">
        <v>38</v>
      </c>
      <c r="L29" s="63" t="n">
        <v>1</v>
      </c>
      <c r="M29" s="63" t="n">
        <v>3</v>
      </c>
      <c r="N29" s="63" t="n">
        <v>7</v>
      </c>
      <c r="O29" s="63" t="n">
        <v>2</v>
      </c>
      <c r="P29" s="63" t="n">
        <v>3</v>
      </c>
      <c r="Q29" s="63" t="n">
        <v>1</v>
      </c>
      <c r="R29" s="63" t="n">
        <v>2</v>
      </c>
      <c r="S29" s="63" t="n">
        <v>3</v>
      </c>
      <c r="T29" s="63" t="n">
        <v>5</v>
      </c>
      <c r="U29" s="63" t="n">
        <v>3</v>
      </c>
      <c r="V29" s="63" t="n">
        <v>1</v>
      </c>
      <c r="W29" s="63" t="n">
        <v>9</v>
      </c>
      <c r="X29" s="63" t="n">
        <v>1</v>
      </c>
      <c r="Y29" s="63" t="n">
        <v>6</v>
      </c>
      <c r="Z29" s="63" t="n">
        <v>1</v>
      </c>
      <c r="AA29" s="63" t="n">
        <v>1</v>
      </c>
      <c r="AB29" s="63" t="n">
        <v>12</v>
      </c>
      <c r="AC29" s="63" t="n">
        <v>6</v>
      </c>
      <c r="AD29" s="63" t="n">
        <v>12</v>
      </c>
      <c r="AE29" s="63" t="n">
        <v>6</v>
      </c>
      <c r="AF29" s="63" t="n">
        <v>51</v>
      </c>
      <c r="AG29" s="65" t="n">
        <f aca="false">B29+SUM(F29:AF29)</f>
        <v>693</v>
      </c>
      <c r="AI29" s="67"/>
    </row>
    <row r="30" customFormat="false" ht="12" hidden="false" customHeight="false" outlineLevel="0" collapsed="false">
      <c r="A30" s="62" t="n">
        <v>2018</v>
      </c>
      <c r="B30" s="63" t="n">
        <f aca="false">SUM(C30:E30)</f>
        <v>355</v>
      </c>
      <c r="C30" s="64" t="n">
        <v>234</v>
      </c>
      <c r="D30" s="64" t="n">
        <v>53</v>
      </c>
      <c r="E30" s="64" t="n">
        <v>68</v>
      </c>
      <c r="F30" s="63" t="n">
        <v>127</v>
      </c>
      <c r="G30" s="63" t="n">
        <v>13</v>
      </c>
      <c r="H30" s="63" t="n">
        <v>4</v>
      </c>
      <c r="I30" s="63" t="n">
        <v>6</v>
      </c>
      <c r="J30" s="63" t="n">
        <v>10</v>
      </c>
      <c r="K30" s="63" t="n">
        <v>41</v>
      </c>
      <c r="L30" s="63" t="n">
        <v>1</v>
      </c>
      <c r="M30" s="63" t="n">
        <v>1</v>
      </c>
      <c r="N30" s="63" t="n">
        <v>15</v>
      </c>
      <c r="O30" s="63" t="n">
        <v>2</v>
      </c>
      <c r="P30" s="63" t="n">
        <v>1</v>
      </c>
      <c r="Q30" s="63"/>
      <c r="R30" s="63" t="n">
        <v>4</v>
      </c>
      <c r="S30" s="63" t="n">
        <v>3</v>
      </c>
      <c r="T30" s="63" t="n">
        <v>7</v>
      </c>
      <c r="U30" s="63" t="n">
        <v>2</v>
      </c>
      <c r="V30" s="63" t="n">
        <v>1</v>
      </c>
      <c r="W30" s="63" t="n">
        <v>5</v>
      </c>
      <c r="X30" s="63" t="n">
        <v>5</v>
      </c>
      <c r="Y30" s="63" t="n">
        <v>9</v>
      </c>
      <c r="Z30" s="63" t="n">
        <v>1</v>
      </c>
      <c r="AA30" s="63"/>
      <c r="AB30" s="63" t="n">
        <v>14</v>
      </c>
      <c r="AC30" s="63" t="n">
        <v>7</v>
      </c>
      <c r="AD30" s="63" t="n">
        <v>12</v>
      </c>
      <c r="AE30" s="63" t="n">
        <v>1</v>
      </c>
      <c r="AF30" s="63" t="n">
        <v>36</v>
      </c>
      <c r="AG30" s="65" t="n">
        <f aca="false">B30+SUM(F30:AF30)</f>
        <v>683</v>
      </c>
      <c r="AI30" s="67"/>
    </row>
    <row r="31" customFormat="false" ht="12" hidden="false" customHeight="false" outlineLevel="0" collapsed="false">
      <c r="A31" s="62" t="n">
        <v>2019</v>
      </c>
      <c r="B31" s="63" t="n">
        <f aca="false">SUM(C31:E31)</f>
        <v>391</v>
      </c>
      <c r="C31" s="64" t="n">
        <v>270</v>
      </c>
      <c r="D31" s="64" t="n">
        <v>56</v>
      </c>
      <c r="E31" s="64" t="n">
        <v>65</v>
      </c>
      <c r="F31" s="63" t="n">
        <v>131</v>
      </c>
      <c r="G31" s="63" t="n">
        <v>16</v>
      </c>
      <c r="H31" s="63" t="n">
        <v>3</v>
      </c>
      <c r="I31" s="63" t="n">
        <v>1</v>
      </c>
      <c r="J31" s="63" t="n">
        <v>8</v>
      </c>
      <c r="K31" s="63" t="n">
        <v>38</v>
      </c>
      <c r="L31" s="63"/>
      <c r="M31" s="63" t="n">
        <v>4</v>
      </c>
      <c r="N31" s="63" t="n">
        <v>8</v>
      </c>
      <c r="O31" s="63" t="n">
        <v>2</v>
      </c>
      <c r="P31" s="63" t="n">
        <v>1</v>
      </c>
      <c r="Q31" s="63"/>
      <c r="R31" s="63" t="n">
        <v>3</v>
      </c>
      <c r="S31" s="63" t="n">
        <v>6</v>
      </c>
      <c r="T31" s="63" t="n">
        <v>3</v>
      </c>
      <c r="U31" s="63" t="n">
        <v>1</v>
      </c>
      <c r="V31" s="63" t="n">
        <v>8</v>
      </c>
      <c r="W31" s="63" t="n">
        <v>12</v>
      </c>
      <c r="X31" s="63" t="n">
        <v>4</v>
      </c>
      <c r="Y31" s="63" t="n">
        <v>3</v>
      </c>
      <c r="Z31" s="63" t="n">
        <v>1</v>
      </c>
      <c r="AA31" s="63"/>
      <c r="AB31" s="63" t="n">
        <v>42</v>
      </c>
      <c r="AC31" s="63" t="n">
        <v>1</v>
      </c>
      <c r="AD31" s="63" t="n">
        <v>19</v>
      </c>
      <c r="AE31" s="63" t="n">
        <v>4</v>
      </c>
      <c r="AF31" s="63" t="n">
        <v>36</v>
      </c>
      <c r="AG31" s="65" t="n">
        <f aca="false">B31+SUM(F31:AF31)</f>
        <v>746</v>
      </c>
      <c r="AI31" s="67"/>
    </row>
    <row r="32" customFormat="false" ht="12" hidden="false" customHeight="false" outlineLevel="0" collapsed="false">
      <c r="A32" s="68" t="n">
        <v>2020</v>
      </c>
      <c r="B32" s="63" t="n">
        <f aca="false">SUM(C32:E32)</f>
        <v>194</v>
      </c>
      <c r="C32" s="69" t="n">
        <v>131</v>
      </c>
      <c r="D32" s="69" t="n">
        <v>30</v>
      </c>
      <c r="E32" s="69" t="n">
        <v>33</v>
      </c>
      <c r="F32" s="69" t="n">
        <v>55</v>
      </c>
      <c r="G32" s="69" t="n">
        <v>8</v>
      </c>
      <c r="H32" s="69" t="n">
        <v>2</v>
      </c>
      <c r="I32" s="69" t="n">
        <v>5</v>
      </c>
      <c r="J32" s="69" t="n">
        <v>4</v>
      </c>
      <c r="K32" s="69" t="n">
        <v>12</v>
      </c>
      <c r="L32" s="69" t="n">
        <v>1</v>
      </c>
      <c r="M32" s="69" t="n">
        <v>1</v>
      </c>
      <c r="N32" s="69" t="n">
        <v>4</v>
      </c>
      <c r="O32" s="69" t="n">
        <v>1</v>
      </c>
      <c r="P32" s="69" t="n">
        <v>3</v>
      </c>
      <c r="Q32" s="69"/>
      <c r="R32" s="69" t="n">
        <v>1</v>
      </c>
      <c r="S32" s="69"/>
      <c r="T32" s="69" t="n">
        <v>3</v>
      </c>
      <c r="U32" s="69" t="n">
        <v>4</v>
      </c>
      <c r="V32" s="69" t="n">
        <v>1</v>
      </c>
      <c r="W32" s="70" t="n">
        <v>4</v>
      </c>
      <c r="X32" s="70" t="n">
        <v>6</v>
      </c>
      <c r="Y32" s="70" t="n">
        <v>6</v>
      </c>
      <c r="Z32" s="70"/>
      <c r="AA32" s="70"/>
      <c r="AB32" s="70" t="n">
        <v>12</v>
      </c>
      <c r="AC32" s="70"/>
      <c r="AD32" s="70" t="n">
        <v>7</v>
      </c>
      <c r="AE32" s="70" t="n">
        <v>2</v>
      </c>
      <c r="AF32" s="70" t="n">
        <v>28</v>
      </c>
      <c r="AG32" s="65" t="n">
        <f aca="false">B32+SUM(F32:AF32)</f>
        <v>364</v>
      </c>
      <c r="AI32" s="67"/>
    </row>
    <row r="33" customFormat="false" ht="12" hidden="false" customHeight="false" outlineLevel="0" collapsed="false">
      <c r="A33" s="68" t="n">
        <v>2021</v>
      </c>
      <c r="B33" s="63" t="n">
        <f aca="false">SUM(C33:E33)</f>
        <v>245</v>
      </c>
      <c r="C33" s="69" t="n">
        <v>175</v>
      </c>
      <c r="D33" s="69" t="n">
        <v>42</v>
      </c>
      <c r="E33" s="69" t="n">
        <v>28</v>
      </c>
      <c r="F33" s="69" t="n">
        <v>77</v>
      </c>
      <c r="G33" s="69" t="n">
        <v>13</v>
      </c>
      <c r="H33" s="69" t="n">
        <v>2</v>
      </c>
      <c r="I33" s="69" t="n">
        <v>1</v>
      </c>
      <c r="J33" s="69" t="n">
        <v>7</v>
      </c>
      <c r="K33" s="69" t="n">
        <v>20</v>
      </c>
      <c r="L33" s="69" t="n">
        <v>1</v>
      </c>
      <c r="M33" s="69" t="n">
        <v>1</v>
      </c>
      <c r="N33" s="69" t="n">
        <v>7</v>
      </c>
      <c r="O33" s="69" t="n">
        <v>2</v>
      </c>
      <c r="P33" s="69" t="n">
        <v>1</v>
      </c>
      <c r="Q33" s="69" t="n">
        <v>1</v>
      </c>
      <c r="R33" s="69" t="n">
        <v>1</v>
      </c>
      <c r="S33" s="69" t="n">
        <v>4</v>
      </c>
      <c r="T33" s="69" t="n">
        <v>5</v>
      </c>
      <c r="U33" s="69" t="n">
        <v>1</v>
      </c>
      <c r="V33" s="69" t="n">
        <v>4</v>
      </c>
      <c r="W33" s="70" t="n">
        <v>4</v>
      </c>
      <c r="X33" s="70" t="n">
        <v>4</v>
      </c>
      <c r="Y33" s="70"/>
      <c r="Z33" s="70" t="n">
        <v>1</v>
      </c>
      <c r="AA33" s="70"/>
      <c r="AB33" s="70" t="n">
        <v>4</v>
      </c>
      <c r="AC33" s="70" t="n">
        <v>5</v>
      </c>
      <c r="AD33" s="70" t="n">
        <v>13</v>
      </c>
      <c r="AE33" s="70" t="n">
        <v>6</v>
      </c>
      <c r="AF33" s="70" t="n">
        <v>24</v>
      </c>
      <c r="AG33" s="65" t="n">
        <f aca="false">B33+SUM(F33:AF33)</f>
        <v>454</v>
      </c>
      <c r="AI33" s="67"/>
    </row>
    <row r="34" customFormat="false" ht="12" hidden="false" customHeight="false" outlineLevel="0" collapsed="false">
      <c r="A34" s="68" t="n">
        <v>2022</v>
      </c>
      <c r="B34" s="63" t="n">
        <f aca="false">SUM(C34:E34)</f>
        <v>411</v>
      </c>
      <c r="C34" s="69" t="n">
        <v>285</v>
      </c>
      <c r="D34" s="69" t="n">
        <v>53</v>
      </c>
      <c r="E34" s="69" t="n">
        <v>73</v>
      </c>
      <c r="F34" s="69" t="n">
        <v>72</v>
      </c>
      <c r="G34" s="69" t="n">
        <v>16</v>
      </c>
      <c r="H34" s="69" t="n">
        <v>3</v>
      </c>
      <c r="I34" s="69" t="n">
        <v>3</v>
      </c>
      <c r="J34" s="69" t="n">
        <v>12</v>
      </c>
      <c r="K34" s="69" t="n">
        <v>28</v>
      </c>
      <c r="L34" s="69" t="n">
        <v>3</v>
      </c>
      <c r="M34" s="69" t="n">
        <v>1</v>
      </c>
      <c r="N34" s="69" t="n">
        <v>10</v>
      </c>
      <c r="O34" s="69" t="n">
        <v>2</v>
      </c>
      <c r="P34" s="69" t="n">
        <v>3</v>
      </c>
      <c r="Q34" s="69"/>
      <c r="R34" s="69" t="n">
        <v>4</v>
      </c>
      <c r="S34" s="69" t="n">
        <v>2</v>
      </c>
      <c r="T34" s="69" t="n">
        <v>4</v>
      </c>
      <c r="U34" s="69" t="n">
        <v>5</v>
      </c>
      <c r="V34" s="69" t="n">
        <v>2</v>
      </c>
      <c r="W34" s="70" t="n">
        <v>5</v>
      </c>
      <c r="X34" s="70" t="n">
        <v>3</v>
      </c>
      <c r="Y34" s="70" t="n">
        <v>6</v>
      </c>
      <c r="Z34" s="70"/>
      <c r="AA34" s="70"/>
      <c r="AB34" s="70" t="n">
        <v>8</v>
      </c>
      <c r="AC34" s="70" t="n">
        <v>5</v>
      </c>
      <c r="AD34" s="70" t="n">
        <v>25</v>
      </c>
      <c r="AE34" s="70" t="n">
        <v>4</v>
      </c>
      <c r="AF34" s="70" t="n">
        <v>44</v>
      </c>
      <c r="AG34" s="65" t="n">
        <f aca="false">B34+SUM(F34:AF34)</f>
        <v>681</v>
      </c>
      <c r="AI34" s="67"/>
    </row>
    <row r="35" customFormat="false" ht="12" hidden="false" customHeight="false" outlineLevel="0" collapsed="false">
      <c r="A35" s="68" t="n">
        <v>2023</v>
      </c>
      <c r="B35" s="63" t="n">
        <v>406</v>
      </c>
      <c r="C35" s="69" t="n">
        <v>258</v>
      </c>
      <c r="D35" s="69" t="n">
        <v>78</v>
      </c>
      <c r="E35" s="69" t="n">
        <v>70</v>
      </c>
      <c r="F35" s="69" t="n">
        <v>86</v>
      </c>
      <c r="G35" s="69" t="n">
        <v>11</v>
      </c>
      <c r="H35" s="69" t="n">
        <v>5</v>
      </c>
      <c r="I35" s="69" t="n">
        <v>0</v>
      </c>
      <c r="J35" s="69" t="n">
        <v>11</v>
      </c>
      <c r="K35" s="69" t="n">
        <v>22</v>
      </c>
      <c r="L35" s="69" t="n">
        <v>0</v>
      </c>
      <c r="M35" s="69" t="n">
        <v>3</v>
      </c>
      <c r="N35" s="69" t="n">
        <v>5</v>
      </c>
      <c r="O35" s="69" t="n">
        <v>2</v>
      </c>
      <c r="P35" s="69" t="n">
        <v>2</v>
      </c>
      <c r="Q35" s="69" t="n">
        <v>1</v>
      </c>
      <c r="R35" s="69" t="n">
        <v>3</v>
      </c>
      <c r="S35" s="69" t="n">
        <v>1</v>
      </c>
      <c r="T35" s="69" t="n">
        <v>6</v>
      </c>
      <c r="U35" s="69" t="n">
        <v>4</v>
      </c>
      <c r="V35" s="69" t="n">
        <v>5</v>
      </c>
      <c r="W35" s="70" t="n">
        <v>13</v>
      </c>
      <c r="X35" s="70" t="n">
        <v>7</v>
      </c>
      <c r="Y35" s="70" t="n">
        <v>6</v>
      </c>
      <c r="Z35" s="70"/>
      <c r="AA35" s="70"/>
      <c r="AB35" s="70" t="n">
        <v>32</v>
      </c>
      <c r="AC35" s="70" t="n">
        <v>3</v>
      </c>
      <c r="AD35" s="70" t="n">
        <v>28</v>
      </c>
      <c r="AE35" s="70" t="n">
        <v>6</v>
      </c>
      <c r="AF35" s="70" t="n">
        <v>48</v>
      </c>
      <c r="AG35" s="65" t="n">
        <f aca="false">B35+SUM(F35:AF35)</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73"/>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9.71"/>
    <col collapsed="false" customWidth="true" hidden="false" outlineLevel="0" max="2" min="2" style="71" width="12.15"/>
    <col collapsed="false" customWidth="true" hidden="false" outlineLevel="0" max="3" min="3" style="71" width="14.57"/>
    <col collapsed="false" customWidth="true" hidden="false" outlineLevel="0" max="4" min="4" style="71" width="14.14"/>
    <col collapsed="false" customWidth="true" hidden="false" outlineLevel="0" max="5" min="5" style="71" width="10.71"/>
    <col collapsed="false" customWidth="true" hidden="false" outlineLevel="0" max="6" min="6" style="71" width="5.42"/>
    <col collapsed="false" customWidth="true" hidden="false" outlineLevel="0" max="19" min="7" style="71" width="5"/>
    <col collapsed="false" customWidth="false" hidden="false" outlineLevel="0" max="16384" min="20" style="71" width="11.43"/>
  </cols>
  <sheetData>
    <row r="1" s="1" customFormat="true" ht="12.75" hidden="false" customHeight="false" outlineLevel="0" collapsed="false">
      <c r="B1" s="13"/>
      <c r="C1" s="13"/>
      <c r="D1" s="13"/>
      <c r="E1" s="13"/>
      <c r="F1" s="13"/>
      <c r="G1" s="13"/>
      <c r="H1" s="13"/>
      <c r="I1" s="13"/>
      <c r="J1" s="13"/>
      <c r="K1" s="13"/>
      <c r="L1" s="13"/>
      <c r="M1" s="13"/>
      <c r="N1" s="13"/>
      <c r="O1" s="13"/>
      <c r="P1" s="13"/>
      <c r="Q1" s="13"/>
      <c r="R1" s="13"/>
      <c r="S1" s="13"/>
      <c r="T1" s="13"/>
      <c r="U1" s="13"/>
      <c r="V1" s="13"/>
      <c r="W1" s="13"/>
      <c r="X1" s="13"/>
      <c r="Y1" s="13"/>
      <c r="Z1" s="13"/>
      <c r="AA1" s="13"/>
      <c r="AB1" s="13"/>
    </row>
    <row r="2" s="16" customFormat="true" ht="12.75" hidden="false" customHeight="false" outlineLevel="0" collapsed="false">
      <c r="A2" s="14" t="s">
        <v>16</v>
      </c>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1" customFormat="true" ht="12.75" hidden="false" customHeight="false" outlineLevel="0" collapsed="false">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1" customFormat="true" ht="12.75" hidden="false" customHeight="false" outlineLevel="0" collapsed="false">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73" customFormat="true" ht="12" hidden="false" customHeight="false" outlineLevel="0" collapsed="false">
      <c r="A5" s="72" t="s">
        <v>60</v>
      </c>
      <c r="B5" s="72"/>
      <c r="C5" s="72"/>
      <c r="D5" s="72"/>
      <c r="E5" s="72"/>
      <c r="F5" s="72"/>
      <c r="G5" s="72"/>
      <c r="H5" s="72"/>
      <c r="I5" s="72"/>
      <c r="J5" s="72"/>
      <c r="K5" s="72"/>
    </row>
    <row r="6" s="74" customFormat="true" ht="3" hidden="false" customHeight="true" outlineLevel="0" collapsed="false"/>
    <row r="7" s="72" customFormat="true" ht="12" hidden="false" customHeight="false" outlineLevel="0" collapsed="false">
      <c r="A7" s="75" t="s">
        <v>61</v>
      </c>
      <c r="B7" s="76" t="s">
        <v>20</v>
      </c>
      <c r="C7" s="76" t="s">
        <v>21</v>
      </c>
      <c r="D7" s="76" t="s">
        <v>62</v>
      </c>
      <c r="E7" s="76" t="s">
        <v>23</v>
      </c>
      <c r="F7" s="76" t="s">
        <v>24</v>
      </c>
    </row>
    <row r="8" s="73" customFormat="true" ht="12" hidden="false" customHeight="false" outlineLevel="0" collapsed="false">
      <c r="A8" s="77" t="n">
        <v>1992</v>
      </c>
      <c r="B8" s="78" t="n">
        <v>95</v>
      </c>
      <c r="C8" s="78" t="n">
        <v>34</v>
      </c>
      <c r="D8" s="78" t="n">
        <v>45</v>
      </c>
      <c r="E8" s="78" t="n">
        <v>27</v>
      </c>
      <c r="F8" s="76" t="n">
        <f aca="false">SUM(B8:E8)</f>
        <v>201</v>
      </c>
    </row>
    <row r="9" s="73" customFormat="true" ht="12" hidden="false" customHeight="false" outlineLevel="0" collapsed="false">
      <c r="A9" s="77" t="n">
        <v>1993</v>
      </c>
      <c r="B9" s="78" t="n">
        <v>102</v>
      </c>
      <c r="C9" s="78" t="n">
        <v>36</v>
      </c>
      <c r="D9" s="78" t="n">
        <v>41</v>
      </c>
      <c r="E9" s="78" t="n">
        <v>38</v>
      </c>
      <c r="F9" s="76" t="n">
        <f aca="false">SUM(B9:E9)</f>
        <v>217</v>
      </c>
    </row>
    <row r="10" s="73" customFormat="true" ht="12" hidden="false" customHeight="false" outlineLevel="0" collapsed="false">
      <c r="A10" s="77" t="n">
        <v>1994</v>
      </c>
      <c r="B10" s="78" t="n">
        <v>87</v>
      </c>
      <c r="C10" s="78" t="n">
        <v>33</v>
      </c>
      <c r="D10" s="78" t="n">
        <v>39</v>
      </c>
      <c r="E10" s="78" t="n">
        <v>57</v>
      </c>
      <c r="F10" s="76" t="n">
        <f aca="false">SUM(B10:E10)</f>
        <v>216</v>
      </c>
    </row>
    <row r="11" s="73" customFormat="true" ht="12" hidden="false" customHeight="false" outlineLevel="0" collapsed="false">
      <c r="A11" s="77" t="n">
        <v>1995</v>
      </c>
      <c r="B11" s="78" t="n">
        <v>84</v>
      </c>
      <c r="C11" s="78" t="n">
        <v>39</v>
      </c>
      <c r="D11" s="78" t="n">
        <v>43</v>
      </c>
      <c r="E11" s="78" t="n">
        <v>35</v>
      </c>
      <c r="F11" s="76" t="n">
        <f aca="false">SUM(B11:E11)</f>
        <v>201</v>
      </c>
    </row>
    <row r="12" s="72" customFormat="true" ht="12" hidden="false" customHeight="false" outlineLevel="0" collapsed="false">
      <c r="A12" s="77" t="n">
        <v>1996</v>
      </c>
      <c r="B12" s="78" t="n">
        <v>106</v>
      </c>
      <c r="C12" s="78" t="n">
        <v>34</v>
      </c>
      <c r="D12" s="78" t="n">
        <v>45</v>
      </c>
      <c r="E12" s="78" t="n">
        <v>39</v>
      </c>
      <c r="F12" s="76" t="n">
        <f aca="false">SUM(B12:E12)</f>
        <v>224</v>
      </c>
    </row>
    <row r="13" s="79" customFormat="true" ht="12" hidden="false" customHeight="false" outlineLevel="0" collapsed="false">
      <c r="A13" s="77" t="n">
        <v>1997</v>
      </c>
      <c r="B13" s="78" t="n">
        <v>108</v>
      </c>
      <c r="C13" s="78" t="n">
        <v>41</v>
      </c>
      <c r="D13" s="78" t="n">
        <v>50</v>
      </c>
      <c r="E13" s="78" t="n">
        <v>32</v>
      </c>
      <c r="F13" s="76" t="n">
        <f aca="false">SUM(B13:E13)</f>
        <v>231</v>
      </c>
    </row>
    <row r="14" s="73" customFormat="true" ht="12" hidden="false" customHeight="false" outlineLevel="0" collapsed="false">
      <c r="A14" s="77" t="n">
        <v>1998</v>
      </c>
      <c r="B14" s="78" t="n">
        <v>114</v>
      </c>
      <c r="C14" s="78" t="n">
        <v>43</v>
      </c>
      <c r="D14" s="78" t="n">
        <v>64</v>
      </c>
      <c r="E14" s="78" t="n">
        <v>20</v>
      </c>
      <c r="F14" s="76" t="n">
        <f aca="false">SUM(B14:E14)</f>
        <v>241</v>
      </c>
    </row>
    <row r="15" s="73" customFormat="true" ht="12" hidden="false" customHeight="false" outlineLevel="0" collapsed="false">
      <c r="A15" s="77" t="n">
        <v>1999</v>
      </c>
      <c r="B15" s="78" t="n">
        <v>136</v>
      </c>
      <c r="C15" s="78" t="n">
        <v>43</v>
      </c>
      <c r="D15" s="78" t="n">
        <v>72</v>
      </c>
      <c r="E15" s="78" t="n">
        <v>51</v>
      </c>
      <c r="F15" s="76" t="n">
        <f aca="false">SUM(B15:E15)</f>
        <v>302</v>
      </c>
    </row>
    <row r="16" s="73" customFormat="true" ht="12" hidden="false" customHeight="false" outlineLevel="0" collapsed="false">
      <c r="A16" s="77" t="n">
        <v>2000</v>
      </c>
      <c r="B16" s="78" t="n">
        <v>152</v>
      </c>
      <c r="C16" s="78" t="n">
        <v>45</v>
      </c>
      <c r="D16" s="78" t="n">
        <v>67</v>
      </c>
      <c r="E16" s="78" t="n">
        <v>41</v>
      </c>
      <c r="F16" s="76" t="n">
        <f aca="false">SUM(B16:E16)</f>
        <v>305</v>
      </c>
    </row>
    <row r="17" s="73" customFormat="true" ht="12" hidden="false" customHeight="false" outlineLevel="0" collapsed="false">
      <c r="A17" s="77" t="n">
        <v>2001</v>
      </c>
      <c r="B17" s="78" t="n">
        <v>152</v>
      </c>
      <c r="C17" s="78" t="n">
        <v>43</v>
      </c>
      <c r="D17" s="78" t="n">
        <v>52</v>
      </c>
      <c r="E17" s="78" t="n">
        <v>50</v>
      </c>
      <c r="F17" s="76" t="n">
        <f aca="false">SUM(B17:E17)</f>
        <v>297</v>
      </c>
    </row>
    <row r="18" s="73" customFormat="true" ht="12" hidden="false" customHeight="false" outlineLevel="0" collapsed="false">
      <c r="A18" s="77" t="n">
        <v>2002</v>
      </c>
      <c r="B18" s="78" t="n">
        <v>146</v>
      </c>
      <c r="C18" s="78" t="n">
        <v>28</v>
      </c>
      <c r="D18" s="78" t="n">
        <v>59</v>
      </c>
      <c r="E18" s="78" t="n">
        <v>42</v>
      </c>
      <c r="F18" s="76" t="n">
        <f aca="false">SUM(B18:E18)</f>
        <v>275</v>
      </c>
    </row>
    <row r="19" s="73" customFormat="true" ht="12" hidden="false" customHeight="false" outlineLevel="0" collapsed="false">
      <c r="A19" s="77" t="n">
        <v>2003</v>
      </c>
      <c r="B19" s="78" t="n">
        <v>155</v>
      </c>
      <c r="C19" s="78" t="n">
        <v>33</v>
      </c>
      <c r="D19" s="78" t="n">
        <v>58</v>
      </c>
      <c r="E19" s="78" t="n">
        <v>54</v>
      </c>
      <c r="F19" s="76" t="n">
        <f aca="false">SUM(B19:E19)</f>
        <v>300</v>
      </c>
    </row>
    <row r="20" s="73" customFormat="true" ht="12" hidden="false" customHeight="false" outlineLevel="0" collapsed="false">
      <c r="A20" s="77" t="n">
        <v>2004</v>
      </c>
      <c r="B20" s="78" t="n">
        <v>168</v>
      </c>
      <c r="C20" s="78" t="n">
        <v>50</v>
      </c>
      <c r="D20" s="78" t="n">
        <v>61</v>
      </c>
      <c r="E20" s="78" t="n">
        <v>66</v>
      </c>
      <c r="F20" s="76" t="n">
        <f aca="false">SUM(B20:E20)</f>
        <v>345</v>
      </c>
    </row>
    <row r="21" s="73" customFormat="true" ht="12" hidden="false" customHeight="false" outlineLevel="0" collapsed="false">
      <c r="A21" s="77" t="n">
        <v>2005</v>
      </c>
      <c r="B21" s="78" t="n">
        <v>158</v>
      </c>
      <c r="C21" s="78" t="n">
        <v>47</v>
      </c>
      <c r="D21" s="78" t="n">
        <v>79</v>
      </c>
      <c r="E21" s="78" t="n">
        <v>47</v>
      </c>
      <c r="F21" s="76" t="n">
        <f aca="false">SUM(B21:E21)</f>
        <v>331</v>
      </c>
    </row>
    <row r="22" s="73" customFormat="true" ht="12" hidden="false" customHeight="false" outlineLevel="0" collapsed="false">
      <c r="A22" s="77" t="n">
        <v>2006</v>
      </c>
      <c r="B22" s="78" t="n">
        <v>160</v>
      </c>
      <c r="C22" s="78" t="n">
        <v>43</v>
      </c>
      <c r="D22" s="78" t="n">
        <v>70</v>
      </c>
      <c r="E22" s="78" t="n">
        <v>58</v>
      </c>
      <c r="F22" s="76" t="n">
        <f aca="false">SUM(B22:E22)</f>
        <v>331</v>
      </c>
    </row>
    <row r="23" s="73" customFormat="true" ht="12" hidden="false" customHeight="false" outlineLevel="0" collapsed="false">
      <c r="A23" s="77" t="n">
        <v>2007</v>
      </c>
      <c r="B23" s="78" t="n">
        <v>173</v>
      </c>
      <c r="C23" s="78" t="n">
        <v>35</v>
      </c>
      <c r="D23" s="78" t="n">
        <v>56</v>
      </c>
      <c r="E23" s="78" t="n">
        <v>49</v>
      </c>
      <c r="F23" s="76" t="n">
        <f aca="false">SUM(B23:E23)</f>
        <v>313</v>
      </c>
    </row>
    <row r="24" s="73" customFormat="true" ht="12" hidden="false" customHeight="false" outlineLevel="0" collapsed="false">
      <c r="A24" s="77" t="n">
        <v>2008</v>
      </c>
      <c r="B24" s="78" t="n">
        <v>145</v>
      </c>
      <c r="C24" s="78" t="n">
        <v>43</v>
      </c>
      <c r="D24" s="78" t="n">
        <v>71</v>
      </c>
      <c r="E24" s="78" t="n">
        <v>47</v>
      </c>
      <c r="F24" s="76" t="n">
        <f aca="false">SUM(B24:E24)</f>
        <v>306</v>
      </c>
    </row>
    <row r="25" s="73" customFormat="true" ht="12" hidden="false" customHeight="false" outlineLevel="0" collapsed="false">
      <c r="A25" s="77" t="n">
        <v>2009</v>
      </c>
      <c r="B25" s="78" t="n">
        <v>191</v>
      </c>
      <c r="C25" s="78" t="n">
        <v>48</v>
      </c>
      <c r="D25" s="78" t="n">
        <v>70</v>
      </c>
      <c r="E25" s="78" t="n">
        <v>47</v>
      </c>
      <c r="F25" s="76" t="n">
        <f aca="false">SUM(B25:E25)</f>
        <v>356</v>
      </c>
    </row>
    <row r="26" s="73" customFormat="true" ht="12" hidden="false" customHeight="false" outlineLevel="0" collapsed="false">
      <c r="A26" s="77" t="n">
        <v>2010</v>
      </c>
      <c r="B26" s="78" t="n">
        <v>186</v>
      </c>
      <c r="C26" s="78" t="n">
        <v>28</v>
      </c>
      <c r="D26" s="78" t="n">
        <v>88</v>
      </c>
      <c r="E26" s="78" t="n">
        <v>38</v>
      </c>
      <c r="F26" s="76" t="n">
        <f aca="false">SUM(B26:E26)</f>
        <v>340</v>
      </c>
    </row>
    <row r="27" s="73" customFormat="true" ht="12" hidden="false" customHeight="false" outlineLevel="0" collapsed="false">
      <c r="A27" s="77" t="n">
        <v>2011</v>
      </c>
      <c r="B27" s="78" t="n">
        <v>184</v>
      </c>
      <c r="C27" s="78" t="n">
        <v>32</v>
      </c>
      <c r="D27" s="78" t="n">
        <v>78</v>
      </c>
      <c r="E27" s="78" t="n">
        <v>50</v>
      </c>
      <c r="F27" s="76" t="n">
        <f aca="false">SUM(B27:E27)</f>
        <v>344</v>
      </c>
    </row>
    <row r="28" s="73" customFormat="true" ht="12" hidden="false" customHeight="false" outlineLevel="0" collapsed="false">
      <c r="A28" s="77" t="n">
        <v>2012</v>
      </c>
      <c r="B28" s="78" t="n">
        <v>210</v>
      </c>
      <c r="C28" s="78" t="n">
        <v>43</v>
      </c>
      <c r="D28" s="78" t="n">
        <v>77</v>
      </c>
      <c r="E28" s="78" t="n">
        <v>56</v>
      </c>
      <c r="F28" s="76" t="n">
        <f aca="false">SUM(B28:E28)</f>
        <v>386</v>
      </c>
    </row>
    <row r="29" s="73" customFormat="true" ht="12" hidden="false" customHeight="false" outlineLevel="0" collapsed="false">
      <c r="A29" s="77" t="n">
        <v>2013</v>
      </c>
      <c r="B29" s="78" t="n">
        <v>218</v>
      </c>
      <c r="C29" s="78" t="n">
        <v>42</v>
      </c>
      <c r="D29" s="78" t="n">
        <v>81</v>
      </c>
      <c r="E29" s="78" t="n">
        <v>50</v>
      </c>
      <c r="F29" s="76" t="n">
        <f aca="false">SUM(B29:E29)</f>
        <v>391</v>
      </c>
    </row>
    <row r="30" s="73" customFormat="true" ht="12" hidden="false" customHeight="false" outlineLevel="0" collapsed="false">
      <c r="A30" s="77" t="n">
        <v>2014</v>
      </c>
      <c r="B30" s="78" t="n">
        <v>221</v>
      </c>
      <c r="C30" s="78" t="n">
        <v>44</v>
      </c>
      <c r="D30" s="78" t="n">
        <v>74</v>
      </c>
      <c r="E30" s="78" t="n">
        <v>44</v>
      </c>
      <c r="F30" s="76" t="n">
        <f aca="false">SUM(B30:E30)</f>
        <v>383</v>
      </c>
    </row>
    <row r="31" s="73" customFormat="true" ht="12" hidden="false" customHeight="false" outlineLevel="0" collapsed="false">
      <c r="A31" s="77" t="n">
        <v>2015</v>
      </c>
      <c r="B31" s="78" t="n">
        <v>222</v>
      </c>
      <c r="C31" s="78" t="n">
        <v>38</v>
      </c>
      <c r="D31" s="78" t="n">
        <v>94</v>
      </c>
      <c r="E31" s="78" t="n">
        <v>54</v>
      </c>
      <c r="F31" s="76" t="n">
        <f aca="false">SUM(B31:E31)</f>
        <v>408</v>
      </c>
    </row>
    <row r="32" s="73" customFormat="true" ht="12" hidden="false" customHeight="false" outlineLevel="0" collapsed="false">
      <c r="A32" s="77" t="n">
        <v>2016</v>
      </c>
      <c r="B32" s="78" t="n">
        <v>227</v>
      </c>
      <c r="C32" s="78" t="n">
        <v>34</v>
      </c>
      <c r="D32" s="78" t="n">
        <v>73</v>
      </c>
      <c r="E32" s="78" t="n">
        <v>59</v>
      </c>
      <c r="F32" s="76" t="n">
        <f aca="false">SUM(B32:E32)</f>
        <v>393</v>
      </c>
    </row>
    <row r="33" s="73" customFormat="true" ht="12" hidden="false" customHeight="false" outlineLevel="0" collapsed="false">
      <c r="A33" s="77" t="n">
        <v>2017</v>
      </c>
      <c r="B33" s="78" t="n">
        <v>210</v>
      </c>
      <c r="C33" s="78" t="n">
        <v>36</v>
      </c>
      <c r="D33" s="78" t="n">
        <v>75</v>
      </c>
      <c r="E33" s="78" t="n">
        <v>59</v>
      </c>
      <c r="F33" s="76" t="n">
        <f aca="false">SUM(B33:E33)</f>
        <v>380</v>
      </c>
    </row>
    <row r="34" s="73" customFormat="true" ht="12" hidden="false" customHeight="false" outlineLevel="0" collapsed="false">
      <c r="A34" s="77" t="n">
        <v>2018</v>
      </c>
      <c r="B34" s="78" t="n">
        <v>230</v>
      </c>
      <c r="C34" s="78" t="n">
        <v>32</v>
      </c>
      <c r="D34" s="78" t="n">
        <v>82</v>
      </c>
      <c r="E34" s="78" t="n">
        <v>59</v>
      </c>
      <c r="F34" s="76" t="n">
        <f aca="false">SUM(B34:E34)</f>
        <v>403</v>
      </c>
    </row>
    <row r="35" s="73" customFormat="true" ht="12" hidden="false" customHeight="false" outlineLevel="0" collapsed="false">
      <c r="A35" s="77" t="n">
        <v>2019</v>
      </c>
      <c r="B35" s="78" t="n">
        <v>241</v>
      </c>
      <c r="C35" s="78" t="n">
        <v>41</v>
      </c>
      <c r="D35" s="78" t="n">
        <v>71</v>
      </c>
      <c r="E35" s="78" t="n">
        <v>70</v>
      </c>
      <c r="F35" s="76" t="n">
        <f aca="false">SUM(B35:E35)</f>
        <v>423</v>
      </c>
    </row>
    <row r="36" s="73" customFormat="true" ht="12" hidden="false" customHeight="false" outlineLevel="0" collapsed="false">
      <c r="A36" s="77" t="n">
        <v>2020</v>
      </c>
      <c r="B36" s="78" t="n">
        <v>116</v>
      </c>
      <c r="C36" s="78" t="n">
        <v>24</v>
      </c>
      <c r="D36" s="78" t="n">
        <v>44</v>
      </c>
      <c r="E36" s="78" t="n">
        <v>32</v>
      </c>
      <c r="F36" s="76" t="n">
        <f aca="false">SUM(B36:E36)</f>
        <v>216</v>
      </c>
    </row>
    <row r="37" s="73" customFormat="true" ht="12" hidden="false" customHeight="false" outlineLevel="0" collapsed="false">
      <c r="A37" s="77" t="n">
        <v>2021</v>
      </c>
      <c r="B37" s="78" t="n">
        <v>162</v>
      </c>
      <c r="C37" s="78" t="n">
        <v>23</v>
      </c>
      <c r="D37" s="78" t="n">
        <v>52</v>
      </c>
      <c r="E37" s="78" t="n">
        <v>41</v>
      </c>
      <c r="F37" s="76" t="n">
        <f aca="false">SUM(B37:E37)</f>
        <v>278</v>
      </c>
    </row>
    <row r="38" s="73" customFormat="true" ht="12" hidden="false" customHeight="false" outlineLevel="0" collapsed="false">
      <c r="A38" s="77" t="n">
        <v>2022</v>
      </c>
      <c r="B38" s="78" t="n">
        <v>259</v>
      </c>
      <c r="C38" s="78" t="n">
        <v>18</v>
      </c>
      <c r="D38" s="78" t="n">
        <v>79</v>
      </c>
      <c r="E38" s="78" t="n">
        <v>51</v>
      </c>
      <c r="F38" s="76" t="n">
        <f aca="false">SUM(B38:E38)</f>
        <v>407</v>
      </c>
    </row>
    <row r="39" customFormat="false" ht="12.75" hidden="false" customHeight="false" outlineLevel="0" collapsed="false">
      <c r="A39" s="77" t="n">
        <v>2023</v>
      </c>
      <c r="B39" s="78" t="n">
        <v>266</v>
      </c>
      <c r="C39" s="78" t="n">
        <v>26</v>
      </c>
      <c r="D39" s="78" t="n">
        <v>62</v>
      </c>
      <c r="E39" s="78" t="n">
        <v>67</v>
      </c>
      <c r="F39" s="76" t="n">
        <f aca="false">SUM(B39:E39)</f>
        <v>421</v>
      </c>
    </row>
    <row r="40" customFormat="false" ht="12.75" hidden="false" customHeight="false" outlineLevel="0" collapsed="false">
      <c r="A40" s="80"/>
      <c r="B40" s="81"/>
      <c r="C40" s="81"/>
      <c r="D40" s="81"/>
      <c r="E40" s="81"/>
      <c r="F40" s="81"/>
    </row>
    <row r="41" s="72" customFormat="true" ht="12" hidden="false" customHeight="false" outlineLevel="0" collapsed="false">
      <c r="A41" s="75" t="s">
        <v>63</v>
      </c>
      <c r="B41" s="76" t="s">
        <v>20</v>
      </c>
      <c r="C41" s="76" t="s">
        <v>21</v>
      </c>
      <c r="D41" s="76" t="s">
        <v>62</v>
      </c>
      <c r="E41" s="76" t="s">
        <v>23</v>
      </c>
      <c r="F41" s="76" t="s">
        <v>24</v>
      </c>
    </row>
    <row r="42" s="73" customFormat="true" ht="12" hidden="false" customHeight="false" outlineLevel="0" collapsed="false">
      <c r="A42" s="77" t="n">
        <v>1992</v>
      </c>
      <c r="B42" s="82" t="n">
        <f aca="false">B8/filmsort!B25*100</f>
        <v>56.8862275449102</v>
      </c>
      <c r="C42" s="82" t="n">
        <f aca="false">C8/filmsort!C25*100</f>
        <v>28.099173553719</v>
      </c>
      <c r="D42" s="82" t="n">
        <f aca="false">D8/filmsort!D25*100</f>
        <v>67.1641791044776</v>
      </c>
      <c r="E42" s="82" t="n">
        <f aca="false">E8/filmsort!E25*100</f>
        <v>77.1428571428572</v>
      </c>
      <c r="F42" s="83" t="n">
        <f aca="false">F8/filmsort!F25*100</f>
        <v>51.5384615384615</v>
      </c>
    </row>
    <row r="43" s="73" customFormat="true" ht="12" hidden="false" customHeight="false" outlineLevel="0" collapsed="false">
      <c r="A43" s="77" t="n">
        <v>1993</v>
      </c>
      <c r="B43" s="82" t="n">
        <f aca="false">B9/filmsort!B26*100</f>
        <v>65.3846153846154</v>
      </c>
      <c r="C43" s="82" t="n">
        <f aca="false">C9/filmsort!C26*100</f>
        <v>26.4705882352941</v>
      </c>
      <c r="D43" s="82" t="n">
        <f aca="false">D9/filmsort!D26*100</f>
        <v>74.5454545454546</v>
      </c>
      <c r="E43" s="82" t="n">
        <f aca="false">E9/filmsort!E26*100</f>
        <v>79.1666666666667</v>
      </c>
      <c r="F43" s="83" t="n">
        <f aca="false">F9/filmsort!F26*100</f>
        <v>54.9367088607595</v>
      </c>
    </row>
    <row r="44" s="73" customFormat="true" ht="12" hidden="false" customHeight="false" outlineLevel="0" collapsed="false">
      <c r="A44" s="77" t="n">
        <v>1994</v>
      </c>
      <c r="B44" s="82" t="n">
        <f aca="false">B10/filmsort!B27*100</f>
        <v>59.5890410958904</v>
      </c>
      <c r="C44" s="82" t="n">
        <f aca="false">C10/filmsort!C27*100</f>
        <v>22.4489795918367</v>
      </c>
      <c r="D44" s="82" t="n">
        <f aca="false">D10/filmsort!D27*100</f>
        <v>75</v>
      </c>
      <c r="E44" s="82" t="n">
        <f aca="false">E10/filmsort!E27*100</f>
        <v>89.0625</v>
      </c>
      <c r="F44" s="83" t="n">
        <f aca="false">F10/filmsort!F27*100</f>
        <v>52.8117359413203</v>
      </c>
    </row>
    <row r="45" s="73" customFormat="true" ht="12" hidden="false" customHeight="false" outlineLevel="0" collapsed="false">
      <c r="A45" s="77" t="n">
        <v>1995</v>
      </c>
      <c r="B45" s="82" t="n">
        <f aca="false">B11/filmsort!B28*100</f>
        <v>62.6865671641791</v>
      </c>
      <c r="C45" s="82" t="n">
        <f aca="false">C11/filmsort!C28*100</f>
        <v>29.3233082706767</v>
      </c>
      <c r="D45" s="82" t="n">
        <f aca="false">D11/filmsort!D28*100</f>
        <v>67.1875</v>
      </c>
      <c r="E45" s="82" t="n">
        <f aca="false">E11/filmsort!E28*100</f>
        <v>81.3953488372093</v>
      </c>
      <c r="F45" s="83" t="n">
        <f aca="false">F11/filmsort!F28*100</f>
        <v>53.7433155080214</v>
      </c>
    </row>
    <row r="46" s="72" customFormat="true" ht="12" hidden="false" customHeight="false" outlineLevel="0" collapsed="false">
      <c r="A46" s="77" t="n">
        <v>1996</v>
      </c>
      <c r="B46" s="82" t="n">
        <f aca="false">B12/filmsort!B29*100</f>
        <v>68.3870967741936</v>
      </c>
      <c r="C46" s="82" t="n">
        <f aca="false">C12/filmsort!C29*100</f>
        <v>23.943661971831</v>
      </c>
      <c r="D46" s="82" t="n">
        <f aca="false">D12/filmsort!D29*100</f>
        <v>78.9473684210526</v>
      </c>
      <c r="E46" s="82" t="n">
        <f aca="false">E12/filmsort!E29*100</f>
        <v>92.8571428571429</v>
      </c>
      <c r="F46" s="83" t="n">
        <f aca="false">F12/filmsort!F29*100</f>
        <v>56.5656565656566</v>
      </c>
    </row>
    <row r="47" s="79" customFormat="true" ht="12" hidden="false" customHeight="false" outlineLevel="0" collapsed="false">
      <c r="A47" s="77" t="n">
        <v>1997</v>
      </c>
      <c r="B47" s="82" t="n">
        <f aca="false">B13/filmsort!B30*100</f>
        <v>61.7142857142857</v>
      </c>
      <c r="C47" s="82" t="n">
        <f aca="false">C13/filmsort!C30*100</f>
        <v>29.0780141843972</v>
      </c>
      <c r="D47" s="82" t="n">
        <f aca="false">D13/filmsort!D30*100</f>
        <v>75.7575757575758</v>
      </c>
      <c r="E47" s="82" t="n">
        <f aca="false">E13/filmsort!E30*100</f>
        <v>84.2105263157895</v>
      </c>
      <c r="F47" s="83" t="n">
        <f aca="false">F13/filmsort!F30*100</f>
        <v>55</v>
      </c>
    </row>
    <row r="48" s="73" customFormat="true" ht="12" hidden="false" customHeight="false" outlineLevel="0" collapsed="false">
      <c r="A48" s="77" t="n">
        <v>1998</v>
      </c>
      <c r="B48" s="82" t="n">
        <f aca="false">B14/filmsort!B31*100</f>
        <v>65.1428571428572</v>
      </c>
      <c r="C48" s="82" t="n">
        <f aca="false">C14/filmsort!C31*100</f>
        <v>26.5432098765432</v>
      </c>
      <c r="D48" s="82" t="n">
        <f aca="false">D14/filmsort!D31*100</f>
        <v>70.3296703296703</v>
      </c>
      <c r="E48" s="82" t="n">
        <f aca="false">E14/filmsort!E31*100</f>
        <v>83.3333333333333</v>
      </c>
      <c r="F48" s="83" t="n">
        <f aca="false">F14/filmsort!F31*100</f>
        <v>53.3185840707965</v>
      </c>
    </row>
    <row r="49" s="73" customFormat="true" ht="12" hidden="false" customHeight="false" outlineLevel="0" collapsed="false">
      <c r="A49" s="77" t="n">
        <v>1999</v>
      </c>
      <c r="B49" s="82" t="n">
        <f aca="false">B15/filmsort!B32*100</f>
        <v>68</v>
      </c>
      <c r="C49" s="82" t="n">
        <f aca="false">C15/filmsort!C32*100</f>
        <v>23.7569060773481</v>
      </c>
      <c r="D49" s="82" t="n">
        <f aca="false">D15/filmsort!D32*100</f>
        <v>76.5957446808511</v>
      </c>
      <c r="E49" s="82" t="n">
        <f aca="false">E15/filmsort!E32*100</f>
        <v>91.0714285714286</v>
      </c>
      <c r="F49" s="83" t="n">
        <f aca="false">F15/filmsort!F32*100</f>
        <v>56.8738229755179</v>
      </c>
    </row>
    <row r="50" s="73" customFormat="true" ht="12" hidden="false" customHeight="false" outlineLevel="0" collapsed="false">
      <c r="A50" s="77" t="n">
        <v>2000</v>
      </c>
      <c r="B50" s="82" t="n">
        <f aca="false">B16/filmsort!B33*100</f>
        <v>72.7272727272727</v>
      </c>
      <c r="C50" s="82" t="n">
        <f aca="false">C16/filmsort!C33*100</f>
        <v>24.3243243243243</v>
      </c>
      <c r="D50" s="82" t="n">
        <f aca="false">D16/filmsort!D33*100</f>
        <v>75.2808988764045</v>
      </c>
      <c r="E50" s="82" t="n">
        <f aca="false">E16/filmsort!E33*100</f>
        <v>85.4166666666667</v>
      </c>
      <c r="F50" s="83" t="n">
        <f aca="false">F16/filmsort!F33*100</f>
        <v>57.4387947269303</v>
      </c>
    </row>
    <row r="51" s="73" customFormat="true" ht="12" hidden="false" customHeight="false" outlineLevel="0" collapsed="false">
      <c r="A51" s="77" t="n">
        <v>2001</v>
      </c>
      <c r="B51" s="82" t="n">
        <f aca="false">B17/filmsort!B34*100</f>
        <v>74.1463414634146</v>
      </c>
      <c r="C51" s="82" t="n">
        <f aca="false">C17/filmsort!C34*100</f>
        <v>27.3885350318471</v>
      </c>
      <c r="D51" s="82" t="n">
        <f aca="false">D17/filmsort!D34*100</f>
        <v>64.1975308641975</v>
      </c>
      <c r="E51" s="82" t="n">
        <f aca="false">E17/filmsort!E34*100</f>
        <v>81.9672131147541</v>
      </c>
      <c r="F51" s="83" t="n">
        <f aca="false">F17/filmsort!F34*100</f>
        <v>58.9285714285714</v>
      </c>
    </row>
    <row r="52" s="73" customFormat="true" ht="12" hidden="false" customHeight="false" outlineLevel="0" collapsed="false">
      <c r="A52" s="77" t="n">
        <v>2002</v>
      </c>
      <c r="B52" s="82" t="n">
        <f aca="false">B18/filmsort!B35*100</f>
        <v>74.4897959183674</v>
      </c>
      <c r="C52" s="82" t="n">
        <f aca="false">C18/filmsort!C35*100</f>
        <v>19.047619047619</v>
      </c>
      <c r="D52" s="82" t="n">
        <f aca="false">D18/filmsort!D35*100</f>
        <v>80.8219178082192</v>
      </c>
      <c r="E52" s="82" t="n">
        <f aca="false">E18/filmsort!E35*100</f>
        <v>79.2452830188679</v>
      </c>
      <c r="F52" s="83" t="n">
        <f aca="false">F18/filmsort!F35*100</f>
        <v>58.63539445629</v>
      </c>
    </row>
    <row r="53" s="73" customFormat="true" ht="12" hidden="false" customHeight="false" outlineLevel="0" collapsed="false">
      <c r="A53" s="77" t="n">
        <v>2003</v>
      </c>
      <c r="B53" s="82" t="n">
        <f aca="false">B19/filmsort!B36*100</f>
        <v>72.093023255814</v>
      </c>
      <c r="C53" s="82" t="n">
        <f aca="false">C19/filmsort!C36*100</f>
        <v>21.4285714285714</v>
      </c>
      <c r="D53" s="82" t="n">
        <f aca="false">D19/filmsort!D36*100</f>
        <v>76.3157894736842</v>
      </c>
      <c r="E53" s="82" t="n">
        <f aca="false">E19/filmsort!E36*100</f>
        <v>88.5245901639344</v>
      </c>
      <c r="F53" s="83" t="n">
        <f aca="false">F19/filmsort!F36*100</f>
        <v>59.2885375494071</v>
      </c>
    </row>
    <row r="54" s="73" customFormat="true" ht="12" hidden="false" customHeight="false" outlineLevel="0" collapsed="false">
      <c r="A54" s="77" t="n">
        <v>2004</v>
      </c>
      <c r="B54" s="82" t="n">
        <f aca="false">B20/filmsort!B37*100</f>
        <v>70.2928870292887</v>
      </c>
      <c r="C54" s="82" t="n">
        <f aca="false">C20/filmsort!C37*100</f>
        <v>29.7619047619048</v>
      </c>
      <c r="D54" s="82" t="n">
        <f aca="false">D20/filmsort!D37*100</f>
        <v>75.3086419753087</v>
      </c>
      <c r="E54" s="82" t="n">
        <f aca="false">E20/filmsort!E37*100</f>
        <v>95.6521739130435</v>
      </c>
      <c r="F54" s="83" t="n">
        <f aca="false">F20/filmsort!F37*100</f>
        <v>61.9389587073609</v>
      </c>
    </row>
    <row r="55" s="73" customFormat="true" ht="12" hidden="false" customHeight="false" outlineLevel="0" collapsed="false">
      <c r="A55" s="77" t="n">
        <v>2005</v>
      </c>
      <c r="B55" s="82" t="n">
        <f aca="false">B21/filmsort!B38*100</f>
        <v>66.6666666666667</v>
      </c>
      <c r="C55" s="82" t="n">
        <f aca="false">C21/filmsort!C38*100</f>
        <v>31.5436241610738</v>
      </c>
      <c r="D55" s="82" t="n">
        <f aca="false">D21/filmsort!D38*100</f>
        <v>75.2380952380952</v>
      </c>
      <c r="E55" s="82" t="n">
        <f aca="false">E21/filmsort!E38*100</f>
        <v>82.4561403508772</v>
      </c>
      <c r="F55" s="83" t="n">
        <f aca="false">F21/filmsort!F38*100</f>
        <v>60.4014598540146</v>
      </c>
    </row>
    <row r="56" s="73" customFormat="true" ht="12" hidden="false" customHeight="false" outlineLevel="0" collapsed="false">
      <c r="A56" s="77" t="n">
        <v>2006</v>
      </c>
      <c r="B56" s="82" t="n">
        <f aca="false">B22/filmsort!B39*100</f>
        <v>66.3900414937759</v>
      </c>
      <c r="C56" s="82" t="n">
        <f aca="false">C22/filmsort!C39*100</f>
        <v>24.8554913294798</v>
      </c>
      <c r="D56" s="82" t="n">
        <f aca="false">D22/filmsort!D39*100</f>
        <v>66.6666666666667</v>
      </c>
      <c r="E56" s="82" t="n">
        <f aca="false">E22/filmsort!E39*100</f>
        <v>86.5671641791045</v>
      </c>
      <c r="F56" s="83" t="n">
        <f aca="false">F22/filmsort!F39*100</f>
        <v>56.4846416382253</v>
      </c>
    </row>
    <row r="57" s="73" customFormat="true" ht="12" hidden="false" customHeight="false" outlineLevel="0" collapsed="false">
      <c r="A57" s="77" t="n">
        <v>2007</v>
      </c>
      <c r="B57" s="82" t="n">
        <f aca="false">B23/filmsort!B40*100</f>
        <v>67.0542635658915</v>
      </c>
      <c r="C57" s="82" t="n">
        <f aca="false">C23/filmsort!C40*100</f>
        <v>20.1149425287356</v>
      </c>
      <c r="D57" s="82" t="n">
        <f aca="false">D23/filmsort!D40*100</f>
        <v>70.8860759493671</v>
      </c>
      <c r="E57" s="82" t="n">
        <f aca="false">E23/filmsort!E40*100</f>
        <v>89.0909090909091</v>
      </c>
      <c r="F57" s="83" t="n">
        <f aca="false">F23/filmsort!F40*100</f>
        <v>55.3003533568905</v>
      </c>
    </row>
    <row r="58" s="73" customFormat="true" ht="12" hidden="false" customHeight="false" outlineLevel="0" collapsed="false">
      <c r="A58" s="77" t="n">
        <v>2008</v>
      </c>
      <c r="B58" s="82" t="n">
        <f aca="false">B24/filmsort!B41*100</f>
        <v>60.4166666666667</v>
      </c>
      <c r="C58" s="82" t="n">
        <f aca="false">C24/filmsort!C41*100</f>
        <v>27.741935483871</v>
      </c>
      <c r="D58" s="82" t="n">
        <f aca="false">D24/filmsort!D41*100</f>
        <v>71.7171717171717</v>
      </c>
      <c r="E58" s="82" t="n">
        <f aca="false">E24/filmsort!E41*100</f>
        <v>77.0491803278689</v>
      </c>
      <c r="F58" s="83" t="n">
        <f aca="false">F24/filmsort!F41*100</f>
        <v>55.1351351351351</v>
      </c>
    </row>
    <row r="59" s="73" customFormat="true" ht="12" hidden="false" customHeight="false" outlineLevel="0" collapsed="false">
      <c r="A59" s="77" t="n">
        <v>2009</v>
      </c>
      <c r="B59" s="82" t="n">
        <f aca="false">B25/filmsort!B42*100</f>
        <v>71.2686567164179</v>
      </c>
      <c r="C59" s="82" t="n">
        <f aca="false">C25/filmsort!C42*100</f>
        <v>29.4478527607362</v>
      </c>
      <c r="D59" s="82" t="n">
        <f aca="false">D25/filmsort!D42*100</f>
        <v>71.4285714285714</v>
      </c>
      <c r="E59" s="82" t="n">
        <f aca="false">E25/filmsort!E42*100</f>
        <v>83.9285714285714</v>
      </c>
      <c r="F59" s="83" t="n">
        <f aca="false">F25/filmsort!F42*100</f>
        <v>60.8547008547009</v>
      </c>
    </row>
    <row r="60" s="73" customFormat="true" ht="12" hidden="false" customHeight="false" outlineLevel="0" collapsed="false">
      <c r="A60" s="77" t="n">
        <v>2010</v>
      </c>
      <c r="B60" s="82" t="n">
        <f aca="false">B26/filmsort!B43*100</f>
        <v>68.3823529411765</v>
      </c>
      <c r="C60" s="82" t="n">
        <f aca="false">C26/filmsort!C43*100</f>
        <v>19.7183098591549</v>
      </c>
      <c r="D60" s="82" t="n">
        <f aca="false">D26/filmsort!D43*100</f>
        <v>72.7272727272727</v>
      </c>
      <c r="E60" s="82" t="n">
        <f aca="false">E26/filmsort!E43*100</f>
        <v>88.3720930232558</v>
      </c>
      <c r="F60" s="83" t="n">
        <f aca="false">F26/filmsort!F43*100</f>
        <v>58.8235294117647</v>
      </c>
    </row>
    <row r="61" s="73" customFormat="true" ht="12" hidden="false" customHeight="false" outlineLevel="0" collapsed="false">
      <c r="A61" s="77" t="n">
        <v>2011</v>
      </c>
      <c r="B61" s="82" t="n">
        <f aca="false">B27/filmsort!B44*100</f>
        <v>65.4804270462633</v>
      </c>
      <c r="C61" s="82" t="n">
        <f aca="false">C27/filmsort!C44*100</f>
        <v>23.021582733813</v>
      </c>
      <c r="D61" s="82" t="n">
        <f aca="false">D27/filmsort!D44*100</f>
        <v>71.5596330275229</v>
      </c>
      <c r="E61" s="82" t="n">
        <f aca="false">E27/filmsort!E44*100</f>
        <v>87.719298245614</v>
      </c>
      <c r="F61" s="83" t="n">
        <f aca="false">F27/filmsort!F44*100</f>
        <v>58.7030716723549</v>
      </c>
    </row>
    <row r="62" s="73" customFormat="true" ht="12" hidden="false" customHeight="false" outlineLevel="0" collapsed="false">
      <c r="A62" s="77" t="n">
        <v>2012</v>
      </c>
      <c r="B62" s="82" t="n">
        <f aca="false">B28/filmsort!B45*100</f>
        <v>70.2341137123746</v>
      </c>
      <c r="C62" s="82" t="n">
        <f aca="false">C28/filmsort!C45*100</f>
        <v>28.8590604026846</v>
      </c>
      <c r="D62" s="82" t="n">
        <f aca="false">D28/filmsort!D45*100</f>
        <v>77</v>
      </c>
      <c r="E62" s="82" t="n">
        <f aca="false">E28/filmsort!E45*100</f>
        <v>84.8484848484848</v>
      </c>
      <c r="F62" s="83" t="n">
        <f aca="false">F28/filmsort!F45*100</f>
        <v>62.8664495114006</v>
      </c>
    </row>
    <row r="63" s="73" customFormat="true" ht="12" hidden="false" customHeight="false" outlineLevel="0" collapsed="false">
      <c r="A63" s="77" t="n">
        <v>2013</v>
      </c>
      <c r="B63" s="82" t="n">
        <f aca="false">B29/filmsort!B46*100</f>
        <v>66.0606060606061</v>
      </c>
      <c r="C63" s="82" t="n">
        <f aca="false">C29/filmsort!C46*100</f>
        <v>28</v>
      </c>
      <c r="D63" s="82" t="n">
        <f aca="false">D29/filmsort!D46*100</f>
        <v>75.7009345794393</v>
      </c>
      <c r="E63" s="82" t="n">
        <f aca="false">E29/filmsort!E46*100</f>
        <v>74.6268656716418</v>
      </c>
      <c r="F63" s="83" t="n">
        <f aca="false">F29/filmsort!F46*100</f>
        <v>59.7859327217125</v>
      </c>
    </row>
    <row r="64" s="73" customFormat="true" ht="12" hidden="false" customHeight="false" outlineLevel="0" collapsed="false">
      <c r="A64" s="77" t="n">
        <v>2014</v>
      </c>
      <c r="B64" s="82" t="n">
        <f aca="false">B30/filmsort!B47*100</f>
        <v>64.2441860465116</v>
      </c>
      <c r="C64" s="82" t="n">
        <f aca="false">C30/filmsort!C47*100</f>
        <v>29.1390728476821</v>
      </c>
      <c r="D64" s="82" t="n">
        <f aca="false">D30/filmsort!D47*100</f>
        <v>71.8446601941748</v>
      </c>
      <c r="E64" s="82" t="n">
        <f aca="false">E30/filmsort!E47*100</f>
        <v>67.6923076923077</v>
      </c>
      <c r="F64" s="83" t="n">
        <f aca="false">F30/filmsort!F47*100</f>
        <v>57.7677224736048</v>
      </c>
    </row>
    <row r="65" s="73" customFormat="true" ht="12" hidden="false" customHeight="false" outlineLevel="0" collapsed="false">
      <c r="A65" s="77" t="n">
        <v>2015</v>
      </c>
      <c r="B65" s="82" t="n">
        <f aca="false">B31/filmsort!B48*100</f>
        <v>69.1588785046729</v>
      </c>
      <c r="C65" s="82" t="n">
        <f aca="false">C31/filmsort!C48*100</f>
        <v>27.1428571428571</v>
      </c>
      <c r="D65" s="82" t="n">
        <f aca="false">D31/filmsort!D48*100</f>
        <v>75.2</v>
      </c>
      <c r="E65" s="82" t="n">
        <f aca="false">E31/filmsort!E48*100</f>
        <v>81.8181818181818</v>
      </c>
      <c r="F65" s="83" t="n">
        <f aca="false">F31/filmsort!F48*100</f>
        <v>62.5766871165644</v>
      </c>
    </row>
    <row r="66" customFormat="false" ht="12.75" hidden="false" customHeight="false" outlineLevel="0" collapsed="false">
      <c r="A66" s="77" t="n">
        <v>2016</v>
      </c>
      <c r="B66" s="82" t="n">
        <f aca="false">B32/filmsort!B49*100</f>
        <v>62.3626373626374</v>
      </c>
      <c r="C66" s="82" t="n">
        <f aca="false">C32/filmsort!C49*100</f>
        <v>22.6666666666667</v>
      </c>
      <c r="D66" s="82" t="n">
        <f aca="false">D32/filmsort!D49*100</f>
        <v>61.864406779661</v>
      </c>
      <c r="E66" s="82" t="n">
        <f aca="false">E32/filmsort!E49*100</f>
        <v>70.2380952380952</v>
      </c>
      <c r="F66" s="83" t="n">
        <f aca="false">F32/filmsort!F49*100</f>
        <v>54.8882681564246</v>
      </c>
      <c r="G66" s="73"/>
    </row>
    <row r="67" customFormat="false" ht="12.75" hidden="false" customHeight="false" outlineLevel="0" collapsed="false">
      <c r="A67" s="77" t="n">
        <v>2017</v>
      </c>
      <c r="B67" s="82" t="n">
        <f aca="false">B33/filmsort!B50*100</f>
        <v>58.1717451523546</v>
      </c>
      <c r="C67" s="82" t="n">
        <f aca="false">C33/filmsort!C50*100</f>
        <v>29.0322580645161</v>
      </c>
      <c r="D67" s="82" t="n">
        <f aca="false">D33/filmsort!D50*100</f>
        <v>61.4754098360656</v>
      </c>
      <c r="E67" s="82" t="n">
        <f aca="false">E33/filmsort!E50*100</f>
        <v>68.6046511627907</v>
      </c>
      <c r="F67" s="83" t="n">
        <f aca="false">F33/filmsort!F50*100</f>
        <v>54.8340548340548</v>
      </c>
    </row>
    <row r="68" customFormat="false" ht="12.75" hidden="false" customHeight="false" outlineLevel="0" collapsed="false">
      <c r="A68" s="77" t="n">
        <v>2018</v>
      </c>
      <c r="B68" s="82" t="n">
        <f aca="false">B34/filmsort!B51*100</f>
        <v>64.7887323943662</v>
      </c>
      <c r="C68" s="82" t="n">
        <f aca="false">C34/filmsort!C51*100</f>
        <v>25.1968503937008</v>
      </c>
      <c r="D68" s="82" t="n">
        <f aca="false">D34/filmsort!D51*100</f>
        <v>66.1290322580645</v>
      </c>
      <c r="E68" s="82" t="n">
        <f aca="false">E34/filmsort!E51*100</f>
        <v>76.6233766233766</v>
      </c>
      <c r="F68" s="83" t="n">
        <f aca="false">F34/filmsort!F51*100</f>
        <v>59.00439238653</v>
      </c>
    </row>
    <row r="69" customFormat="false" ht="12.75" hidden="false" customHeight="false" outlineLevel="0" collapsed="false">
      <c r="A69" s="77" t="n">
        <v>2019</v>
      </c>
      <c r="B69" s="82" t="n">
        <f aca="false">B35/filmsort!B52*100</f>
        <v>61.6368286445013</v>
      </c>
      <c r="C69" s="82" t="n">
        <f aca="false">C35/filmsort!C52*100</f>
        <v>31.2977099236641</v>
      </c>
      <c r="D69" s="82" t="n">
        <f aca="false">D35/filmsort!D52*100</f>
        <v>68.9320388349515</v>
      </c>
      <c r="E69" s="82" t="n">
        <f aca="false">E35/filmsort!E52*100</f>
        <v>57.8512396694215</v>
      </c>
      <c r="F69" s="83" t="n">
        <f aca="false">F35/filmsort!F52*100</f>
        <v>56.7024128686327</v>
      </c>
    </row>
    <row r="70" customFormat="false" ht="12.75" hidden="false" customHeight="false" outlineLevel="0" collapsed="false">
      <c r="A70" s="77" t="n">
        <v>2020</v>
      </c>
      <c r="B70" s="82" t="n">
        <f aca="false">B36/filmsort!B53*100</f>
        <v>59.7938144329897</v>
      </c>
      <c r="C70" s="82" t="n">
        <f aca="false">C36/filmsort!C53*100</f>
        <v>43.6363636363636</v>
      </c>
      <c r="D70" s="82" t="n">
        <f aca="false">D36/filmsort!D53*100</f>
        <v>75.8620689655172</v>
      </c>
      <c r="E70" s="82" t="n">
        <f aca="false">E36/filmsort!E53*100</f>
        <v>56.140350877193</v>
      </c>
      <c r="F70" s="83" t="n">
        <f aca="false">F36/filmsort!F53*100</f>
        <v>59.3406593406593</v>
      </c>
    </row>
    <row r="71" customFormat="false" ht="12.75" hidden="false" customHeight="false" outlineLevel="0" collapsed="false">
      <c r="A71" s="77" t="n">
        <v>2021</v>
      </c>
      <c r="B71" s="82" t="n">
        <f aca="false">B37/filmsort!B54*100</f>
        <v>66.1224489795918</v>
      </c>
      <c r="C71" s="82" t="n">
        <f aca="false">C37/filmsort!C54*100</f>
        <v>29.8701298701299</v>
      </c>
      <c r="D71" s="82" t="n">
        <f aca="false">D37/filmsort!D54*100</f>
        <v>65.8227848101266</v>
      </c>
      <c r="E71" s="82" t="n">
        <f aca="false">E37/filmsort!E54*100</f>
        <v>77.3584905660377</v>
      </c>
      <c r="F71" s="83" t="n">
        <f aca="false">F37/filmsort!F54*100</f>
        <v>61.2334801762115</v>
      </c>
    </row>
    <row r="72" customFormat="false" ht="12.75" hidden="false" customHeight="false" outlineLevel="0" collapsed="false">
      <c r="A72" s="77" t="n">
        <v>2022</v>
      </c>
      <c r="B72" s="82" t="n">
        <f aca="false">B38/filmsort!B55*100</f>
        <v>63.0170316301703</v>
      </c>
      <c r="C72" s="82" t="n">
        <f aca="false">C38/filmsort!C55*100</f>
        <v>25</v>
      </c>
      <c r="D72" s="82" t="n">
        <f aca="false">D38/filmsort!D55*100</f>
        <v>70.5357142857143</v>
      </c>
      <c r="E72" s="82" t="n">
        <f aca="false">E38/filmsort!E55*100</f>
        <v>59.3023255813954</v>
      </c>
      <c r="F72" s="83" t="n">
        <f aca="false">F38/filmsort!F55*100</f>
        <v>59.7650513950073</v>
      </c>
    </row>
    <row r="73" customFormat="false" ht="12.75" hidden="false" customHeight="false" outlineLevel="0" collapsed="false">
      <c r="A73" s="77" t="n">
        <v>2023</v>
      </c>
      <c r="B73" s="82" t="n">
        <f aca="false">B39/filmsort!B56*100</f>
        <v>65.5172413793104</v>
      </c>
      <c r="C73" s="82" t="n">
        <f aca="false">C39/filmsort!C56*100</f>
        <v>30.2325581395349</v>
      </c>
      <c r="D73" s="82" t="n">
        <f aca="false">D39/filmsort!D56*100</f>
        <v>63.265306122449</v>
      </c>
      <c r="E73" s="82" t="n">
        <f aca="false">E39/filmsort!E56*100</f>
        <v>53.1746031746032</v>
      </c>
      <c r="F73" s="83" t="n">
        <f aca="false">F39/filmsort!F56*100</f>
        <v>58.7988826815642</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14.86"/>
    <col collapsed="false" customWidth="true" hidden="false" outlineLevel="0" max="2" min="2" style="71" width="9"/>
    <col collapsed="false" customWidth="true" hidden="false" outlineLevel="0" max="3" min="3" style="71" width="9.14"/>
    <col collapsed="false" customWidth="true" hidden="false" outlineLevel="0" max="4" min="4" style="71" width="8"/>
    <col collapsed="false" customWidth="true" hidden="false" outlineLevel="0" max="5" min="5" style="71" width="10.29"/>
    <col collapsed="false" customWidth="true" hidden="false" outlineLevel="0" max="6" min="6" style="71" width="12.29"/>
    <col collapsed="false" customWidth="true" hidden="false" outlineLevel="0" max="7" min="7" style="71" width="6.57"/>
    <col collapsed="false" customWidth="true" hidden="false" outlineLevel="0" max="8" min="8" style="71" width="10.14"/>
    <col collapsed="false" customWidth="true" hidden="false" outlineLevel="0" max="9" min="9" style="71" width="7.42"/>
    <col collapsed="false" customWidth="true" hidden="false" outlineLevel="0" max="10" min="10" style="71" width="7"/>
    <col collapsed="false" customWidth="true" hidden="false" outlineLevel="0" max="12" min="11" style="71" width="6.57"/>
    <col collapsed="false" customWidth="false" hidden="false" outlineLevel="0" max="16384" min="13" style="71" width="11.43"/>
  </cols>
  <sheetData>
    <row r="1" s="1" customFormat="true" ht="12.75" hidden="false" customHeight="false" outlineLevel="0" collapsed="false">
      <c r="B1" s="13"/>
      <c r="C1" s="13"/>
      <c r="D1" s="13"/>
      <c r="E1" s="13"/>
      <c r="F1" s="13"/>
      <c r="G1" s="13"/>
      <c r="H1" s="13"/>
      <c r="I1" s="13"/>
      <c r="J1" s="13"/>
      <c r="K1" s="13"/>
      <c r="L1" s="13"/>
    </row>
    <row r="2" s="16" customFormat="true" ht="12.75" hidden="false" customHeight="false" outlineLevel="0" collapsed="false">
      <c r="A2" s="14" t="s">
        <v>16</v>
      </c>
      <c r="B2" s="15"/>
      <c r="C2" s="15"/>
      <c r="D2" s="15"/>
      <c r="E2" s="15"/>
      <c r="F2" s="15"/>
      <c r="G2" s="15"/>
      <c r="H2" s="15"/>
      <c r="I2" s="15"/>
      <c r="J2" s="15"/>
      <c r="K2" s="15"/>
      <c r="L2" s="15"/>
    </row>
    <row r="3" s="1" customFormat="true" ht="12.75" hidden="false" customHeight="false" outlineLevel="0" collapsed="false">
      <c r="B3" s="13"/>
      <c r="C3" s="13"/>
      <c r="D3" s="13"/>
      <c r="E3" s="13"/>
      <c r="F3" s="13"/>
      <c r="G3" s="13"/>
      <c r="H3" s="13"/>
      <c r="I3" s="13"/>
      <c r="J3" s="13"/>
      <c r="K3" s="13"/>
      <c r="L3" s="13"/>
    </row>
    <row r="4" s="1" customFormat="true" ht="12.75" hidden="false" customHeight="false" outlineLevel="0" collapsed="false">
      <c r="B4" s="13"/>
      <c r="C4" s="13"/>
      <c r="D4" s="13"/>
      <c r="E4" s="13"/>
      <c r="F4" s="13"/>
      <c r="G4" s="13"/>
      <c r="H4" s="13"/>
      <c r="I4" s="13"/>
      <c r="J4" s="13"/>
      <c r="K4" s="13"/>
      <c r="L4" s="13"/>
    </row>
    <row r="5" customFormat="false" ht="12.75" hidden="false" customHeight="false" outlineLevel="0" collapsed="false">
      <c r="A5" s="84" t="s">
        <v>64</v>
      </c>
      <c r="B5" s="84"/>
      <c r="C5" s="84"/>
      <c r="D5" s="84"/>
      <c r="E5" s="84"/>
      <c r="F5" s="84"/>
    </row>
    <row r="6" customFormat="false" ht="3" hidden="false" customHeight="true" outlineLevel="0" collapsed="false">
      <c r="A6" s="84"/>
      <c r="B6" s="84"/>
      <c r="C6" s="84"/>
      <c r="D6" s="84"/>
      <c r="E6" s="84"/>
      <c r="F6" s="84"/>
    </row>
    <row r="7" s="87" customFormat="true" ht="24" hidden="false" customHeight="false" outlineLevel="0" collapsed="false">
      <c r="A7" s="85" t="s">
        <v>20</v>
      </c>
      <c r="B7" s="86" t="s">
        <v>65</v>
      </c>
      <c r="C7" s="86" t="s">
        <v>66</v>
      </c>
      <c r="D7" s="86" t="s">
        <v>67</v>
      </c>
      <c r="E7" s="86" t="s">
        <v>68</v>
      </c>
      <c r="F7" s="86" t="s">
        <v>69</v>
      </c>
      <c r="G7" s="86" t="s">
        <v>70</v>
      </c>
      <c r="H7" s="86" t="s">
        <v>71</v>
      </c>
      <c r="I7" s="86" t="s">
        <v>72</v>
      </c>
      <c r="J7" s="86" t="s">
        <v>73</v>
      </c>
      <c r="K7" s="86" t="s">
        <v>74</v>
      </c>
      <c r="L7" s="86" t="s">
        <v>24</v>
      </c>
    </row>
    <row r="8" s="74" customFormat="true" ht="12" hidden="false" customHeight="false" outlineLevel="0" collapsed="false">
      <c r="A8" s="77" t="n">
        <v>1996</v>
      </c>
      <c r="B8" s="88" t="n">
        <v>2</v>
      </c>
      <c r="C8" s="88" t="n">
        <v>6</v>
      </c>
      <c r="D8" s="88" t="n">
        <v>48</v>
      </c>
      <c r="E8" s="88" t="n">
        <v>65</v>
      </c>
      <c r="F8" s="88" t="n">
        <v>8</v>
      </c>
      <c r="G8" s="88" t="n">
        <v>16</v>
      </c>
      <c r="H8" s="88" t="n">
        <v>4</v>
      </c>
      <c r="I8" s="88"/>
      <c r="J8" s="88" t="n">
        <v>3</v>
      </c>
      <c r="K8" s="88" t="n">
        <v>3</v>
      </c>
      <c r="L8" s="75" t="n">
        <f aca="false">SUM(B8:K8)</f>
        <v>155</v>
      </c>
      <c r="N8" s="89"/>
    </row>
    <row r="9" s="74" customFormat="true" ht="12" hidden="false" customHeight="false" outlineLevel="0" collapsed="false">
      <c r="A9" s="77" t="n">
        <v>1997</v>
      </c>
      <c r="B9" s="88" t="n">
        <v>1</v>
      </c>
      <c r="C9" s="88" t="n">
        <v>4</v>
      </c>
      <c r="D9" s="88" t="n">
        <v>58</v>
      </c>
      <c r="E9" s="88" t="n">
        <v>63</v>
      </c>
      <c r="F9" s="88" t="n">
        <v>17</v>
      </c>
      <c r="G9" s="88" t="n">
        <v>19</v>
      </c>
      <c r="H9" s="88" t="n">
        <v>5</v>
      </c>
      <c r="I9" s="88" t="n">
        <v>1</v>
      </c>
      <c r="J9" s="88" t="n">
        <v>7</v>
      </c>
      <c r="K9" s="88"/>
      <c r="L9" s="75" t="n">
        <f aca="false">SUM(B9:K9)</f>
        <v>175</v>
      </c>
      <c r="N9" s="89"/>
    </row>
    <row r="10" s="74" customFormat="true" ht="12" hidden="false" customHeight="false" outlineLevel="0" collapsed="false">
      <c r="A10" s="77" t="n">
        <v>1998</v>
      </c>
      <c r="B10" s="88" t="n">
        <v>1</v>
      </c>
      <c r="C10" s="88" t="n">
        <v>4</v>
      </c>
      <c r="D10" s="88" t="n">
        <v>49</v>
      </c>
      <c r="E10" s="88" t="n">
        <v>71</v>
      </c>
      <c r="F10" s="88" t="n">
        <v>15</v>
      </c>
      <c r="G10" s="88" t="n">
        <v>27</v>
      </c>
      <c r="H10" s="88" t="n">
        <v>1</v>
      </c>
      <c r="I10" s="88" t="n">
        <v>2</v>
      </c>
      <c r="J10" s="88" t="n">
        <v>4</v>
      </c>
      <c r="K10" s="88" t="n">
        <v>1</v>
      </c>
      <c r="L10" s="75" t="n">
        <f aca="false">SUM(B10:K10)</f>
        <v>175</v>
      </c>
      <c r="N10" s="89"/>
    </row>
    <row r="11" s="74" customFormat="true" ht="12" hidden="false" customHeight="false" outlineLevel="0" collapsed="false">
      <c r="A11" s="77" t="n">
        <v>1999</v>
      </c>
      <c r="B11" s="88" t="n">
        <v>2</v>
      </c>
      <c r="C11" s="88" t="n">
        <v>7</v>
      </c>
      <c r="D11" s="88" t="n">
        <v>73</v>
      </c>
      <c r="E11" s="88" t="n">
        <v>63</v>
      </c>
      <c r="F11" s="88" t="n">
        <v>8</v>
      </c>
      <c r="G11" s="88" t="n">
        <v>35</v>
      </c>
      <c r="H11" s="88" t="n">
        <v>3</v>
      </c>
      <c r="I11" s="88"/>
      <c r="J11" s="88" t="n">
        <v>9</v>
      </c>
      <c r="K11" s="88"/>
      <c r="L11" s="75" t="n">
        <f aca="false">SUM(B11:K11)</f>
        <v>200</v>
      </c>
      <c r="N11" s="89"/>
    </row>
    <row r="12" s="74" customFormat="true" ht="12" hidden="false" customHeight="false" outlineLevel="0" collapsed="false">
      <c r="A12" s="77" t="n">
        <v>2000</v>
      </c>
      <c r="B12" s="88" t="n">
        <v>3</v>
      </c>
      <c r="C12" s="88" t="n">
        <v>2</v>
      </c>
      <c r="D12" s="88" t="n">
        <v>49</v>
      </c>
      <c r="E12" s="88" t="n">
        <v>75</v>
      </c>
      <c r="F12" s="88" t="n">
        <v>22</v>
      </c>
      <c r="G12" s="88" t="n">
        <v>41</v>
      </c>
      <c r="H12" s="88" t="n">
        <v>2</v>
      </c>
      <c r="I12" s="88"/>
      <c r="J12" s="88" t="n">
        <v>11</v>
      </c>
      <c r="K12" s="88" t="n">
        <v>4</v>
      </c>
      <c r="L12" s="75" t="n">
        <f aca="false">SUM(B12:K12)</f>
        <v>209</v>
      </c>
      <c r="N12" s="89"/>
    </row>
    <row r="13" s="74" customFormat="true" ht="12" hidden="false" customHeight="false" outlineLevel="0" collapsed="false">
      <c r="A13" s="77" t="n">
        <v>2001</v>
      </c>
      <c r="B13" s="88" t="n">
        <v>2</v>
      </c>
      <c r="C13" s="88" t="n">
        <v>11</v>
      </c>
      <c r="D13" s="88" t="n">
        <v>50</v>
      </c>
      <c r="E13" s="88" t="n">
        <v>56</v>
      </c>
      <c r="F13" s="88" t="n">
        <v>28</v>
      </c>
      <c r="G13" s="88" t="n">
        <v>41</v>
      </c>
      <c r="H13" s="88" t="n">
        <v>4</v>
      </c>
      <c r="I13" s="88" t="n">
        <v>2</v>
      </c>
      <c r="J13" s="88" t="n">
        <v>10</v>
      </c>
      <c r="K13" s="88" t="n">
        <v>1</v>
      </c>
      <c r="L13" s="75" t="n">
        <f aca="false">SUM(B13:K13)</f>
        <v>205</v>
      </c>
      <c r="N13" s="89"/>
    </row>
    <row r="14" s="74" customFormat="true" ht="12" hidden="false" customHeight="false" outlineLevel="0" collapsed="false">
      <c r="A14" s="77" t="n">
        <v>2002</v>
      </c>
      <c r="B14" s="88" t="n">
        <v>3</v>
      </c>
      <c r="C14" s="88" t="n">
        <v>9</v>
      </c>
      <c r="D14" s="88" t="n">
        <v>45</v>
      </c>
      <c r="E14" s="88" t="n">
        <v>57</v>
      </c>
      <c r="F14" s="88" t="n">
        <v>18</v>
      </c>
      <c r="G14" s="88" t="n">
        <v>42</v>
      </c>
      <c r="H14" s="88" t="n">
        <v>1</v>
      </c>
      <c r="I14" s="88" t="n">
        <v>3</v>
      </c>
      <c r="J14" s="88" t="n">
        <v>13</v>
      </c>
      <c r="K14" s="88" t="n">
        <v>5</v>
      </c>
      <c r="L14" s="75" t="n">
        <f aca="false">SUM(B14:K14)</f>
        <v>196</v>
      </c>
      <c r="N14" s="89"/>
    </row>
    <row r="15" s="74" customFormat="true" ht="12" hidden="false" customHeight="false" outlineLevel="0" collapsed="false">
      <c r="A15" s="77" t="n">
        <v>2003</v>
      </c>
      <c r="B15" s="88" t="n">
        <v>7</v>
      </c>
      <c r="C15" s="88" t="n">
        <v>5</v>
      </c>
      <c r="D15" s="88" t="n">
        <v>48</v>
      </c>
      <c r="E15" s="88" t="n">
        <v>62</v>
      </c>
      <c r="F15" s="88" t="n">
        <v>26</v>
      </c>
      <c r="G15" s="88" t="n">
        <v>38</v>
      </c>
      <c r="H15" s="88" t="n">
        <v>5</v>
      </c>
      <c r="I15" s="88" t="n">
        <v>2</v>
      </c>
      <c r="J15" s="88" t="n">
        <v>18</v>
      </c>
      <c r="K15" s="88" t="n">
        <v>4</v>
      </c>
      <c r="L15" s="75" t="n">
        <f aca="false">SUM(B15:K15)</f>
        <v>215</v>
      </c>
      <c r="N15" s="89"/>
    </row>
    <row r="16" s="74" customFormat="true" ht="12" hidden="false" customHeight="false" outlineLevel="0" collapsed="false">
      <c r="A16" s="77" t="n">
        <v>2004</v>
      </c>
      <c r="B16" s="88" t="n">
        <v>4</v>
      </c>
      <c r="C16" s="88" t="n">
        <v>7</v>
      </c>
      <c r="D16" s="88" t="n">
        <v>56</v>
      </c>
      <c r="E16" s="88" t="n">
        <v>76</v>
      </c>
      <c r="F16" s="88" t="n">
        <v>43</v>
      </c>
      <c r="G16" s="88" t="n">
        <v>42</v>
      </c>
      <c r="H16" s="88" t="n">
        <v>1</v>
      </c>
      <c r="I16" s="88" t="n">
        <v>1</v>
      </c>
      <c r="J16" s="88" t="n">
        <v>7</v>
      </c>
      <c r="K16" s="88" t="n">
        <v>2</v>
      </c>
      <c r="L16" s="75" t="n">
        <f aca="false">SUM(B16:K16)</f>
        <v>239</v>
      </c>
      <c r="N16" s="89"/>
    </row>
    <row r="17" s="74" customFormat="true" ht="12" hidden="false" customHeight="false" outlineLevel="0" collapsed="false">
      <c r="A17" s="77" t="n">
        <v>2005</v>
      </c>
      <c r="B17" s="88" t="n">
        <v>3</v>
      </c>
      <c r="C17" s="88" t="n">
        <v>13</v>
      </c>
      <c r="D17" s="88" t="n">
        <v>66</v>
      </c>
      <c r="E17" s="88" t="n">
        <v>52</v>
      </c>
      <c r="F17" s="88" t="n">
        <v>35</v>
      </c>
      <c r="G17" s="88" t="n">
        <v>54</v>
      </c>
      <c r="H17" s="88"/>
      <c r="I17" s="88" t="n">
        <v>2</v>
      </c>
      <c r="J17" s="88" t="n">
        <v>9</v>
      </c>
      <c r="K17" s="88" t="n">
        <v>3</v>
      </c>
      <c r="L17" s="75" t="n">
        <f aca="false">SUM(B17:K17)</f>
        <v>237</v>
      </c>
      <c r="N17" s="89"/>
    </row>
    <row r="18" s="90" customFormat="true" ht="12" hidden="false" customHeight="false" outlineLevel="0" collapsed="false">
      <c r="A18" s="77" t="n">
        <v>2006</v>
      </c>
      <c r="B18" s="88" t="n">
        <v>7</v>
      </c>
      <c r="C18" s="88" t="n">
        <v>8</v>
      </c>
      <c r="D18" s="88" t="n">
        <v>64</v>
      </c>
      <c r="E18" s="88" t="n">
        <v>55</v>
      </c>
      <c r="F18" s="88" t="n">
        <v>32</v>
      </c>
      <c r="G18" s="88" t="n">
        <v>56</v>
      </c>
      <c r="H18" s="88" t="n">
        <v>4</v>
      </c>
      <c r="I18" s="88" t="n">
        <v>3</v>
      </c>
      <c r="J18" s="88" t="n">
        <v>10</v>
      </c>
      <c r="K18" s="88" t="n">
        <v>2</v>
      </c>
      <c r="L18" s="75" t="n">
        <f aca="false">SUM(B18:K18)</f>
        <v>241</v>
      </c>
      <c r="N18" s="89"/>
    </row>
    <row r="19" s="74" customFormat="true" ht="12" hidden="false" customHeight="false" outlineLevel="0" collapsed="false">
      <c r="A19" s="77" t="n">
        <v>2007</v>
      </c>
      <c r="B19" s="88" t="n">
        <v>6</v>
      </c>
      <c r="C19" s="88" t="n">
        <v>3</v>
      </c>
      <c r="D19" s="88" t="n">
        <v>47</v>
      </c>
      <c r="E19" s="88" t="n">
        <v>43</v>
      </c>
      <c r="F19" s="88" t="n">
        <v>39</v>
      </c>
      <c r="G19" s="88" t="n">
        <v>83</v>
      </c>
      <c r="H19" s="88" t="n">
        <v>4</v>
      </c>
      <c r="I19" s="88" t="n">
        <v>1</v>
      </c>
      <c r="J19" s="88" t="n">
        <v>24</v>
      </c>
      <c r="K19" s="88" t="n">
        <v>8</v>
      </c>
      <c r="L19" s="75" t="n">
        <f aca="false">SUM(B19:K19)</f>
        <v>258</v>
      </c>
      <c r="N19" s="89"/>
    </row>
    <row r="20" s="73" customFormat="true" ht="12" hidden="false" customHeight="false" outlineLevel="0" collapsed="false">
      <c r="A20" s="77" t="n">
        <v>2008</v>
      </c>
      <c r="B20" s="88" t="n">
        <v>5</v>
      </c>
      <c r="C20" s="88" t="n">
        <v>10</v>
      </c>
      <c r="D20" s="88" t="n">
        <v>54</v>
      </c>
      <c r="E20" s="88" t="n">
        <v>50</v>
      </c>
      <c r="F20" s="88" t="n">
        <v>34</v>
      </c>
      <c r="G20" s="88" t="n">
        <v>61</v>
      </c>
      <c r="H20" s="88" t="n">
        <v>3</v>
      </c>
      <c r="I20" s="88"/>
      <c r="J20" s="88" t="n">
        <v>21</v>
      </c>
      <c r="K20" s="88" t="n">
        <v>2</v>
      </c>
      <c r="L20" s="75" t="n">
        <f aca="false">SUM(B20:K20)</f>
        <v>240</v>
      </c>
      <c r="N20" s="89"/>
    </row>
    <row r="21" s="73" customFormat="true" ht="12" hidden="false" customHeight="false" outlineLevel="0" collapsed="false">
      <c r="A21" s="77" t="n">
        <v>2009</v>
      </c>
      <c r="B21" s="88" t="n">
        <v>9</v>
      </c>
      <c r="C21" s="88" t="n">
        <v>6</v>
      </c>
      <c r="D21" s="88" t="n">
        <v>64</v>
      </c>
      <c r="E21" s="88" t="n">
        <v>51</v>
      </c>
      <c r="F21" s="88" t="n">
        <v>44</v>
      </c>
      <c r="G21" s="88" t="n">
        <v>76</v>
      </c>
      <c r="H21" s="88" t="n">
        <v>4</v>
      </c>
      <c r="I21" s="88"/>
      <c r="J21" s="88" t="n">
        <v>14</v>
      </c>
      <c r="K21" s="88"/>
      <c r="L21" s="75" t="n">
        <f aca="false">SUM(B21:K21)</f>
        <v>268</v>
      </c>
      <c r="N21" s="89"/>
    </row>
    <row r="22" s="73" customFormat="true" ht="12" hidden="false" customHeight="false" outlineLevel="0" collapsed="false">
      <c r="A22" s="77" t="n">
        <v>2010</v>
      </c>
      <c r="B22" s="88" t="n">
        <v>7</v>
      </c>
      <c r="C22" s="88" t="n">
        <v>5</v>
      </c>
      <c r="D22" s="88" t="n">
        <v>58</v>
      </c>
      <c r="E22" s="88" t="n">
        <v>61</v>
      </c>
      <c r="F22" s="88" t="n">
        <v>52</v>
      </c>
      <c r="G22" s="88" t="n">
        <v>66</v>
      </c>
      <c r="H22" s="88" t="n">
        <v>6</v>
      </c>
      <c r="I22" s="88" t="n">
        <v>1</v>
      </c>
      <c r="J22" s="88" t="n">
        <v>16</v>
      </c>
      <c r="K22" s="88"/>
      <c r="L22" s="75" t="n">
        <f aca="false">SUM(B22:K22)</f>
        <v>272</v>
      </c>
      <c r="N22" s="89"/>
    </row>
    <row r="23" s="73" customFormat="true" ht="12" hidden="false" customHeight="false" outlineLevel="0" collapsed="false">
      <c r="A23" s="77" t="n">
        <v>2011</v>
      </c>
      <c r="B23" s="88" t="n">
        <v>8</v>
      </c>
      <c r="C23" s="88" t="n">
        <v>9</v>
      </c>
      <c r="D23" s="88" t="n">
        <v>61</v>
      </c>
      <c r="E23" s="88" t="n">
        <v>60</v>
      </c>
      <c r="F23" s="88" t="n">
        <v>46</v>
      </c>
      <c r="G23" s="88" t="n">
        <v>77</v>
      </c>
      <c r="H23" s="88" t="n">
        <v>4</v>
      </c>
      <c r="I23" s="88" t="n">
        <v>1</v>
      </c>
      <c r="J23" s="88" t="n">
        <v>14</v>
      </c>
      <c r="K23" s="88" t="n">
        <v>1</v>
      </c>
      <c r="L23" s="75" t="n">
        <f aca="false">SUM(B23:K23)</f>
        <v>281</v>
      </c>
      <c r="N23" s="89"/>
    </row>
    <row r="24" s="73" customFormat="true" ht="12" hidden="false" customHeight="false" outlineLevel="0" collapsed="false">
      <c r="A24" s="77" t="n">
        <v>2012</v>
      </c>
      <c r="B24" s="88" t="n">
        <v>9</v>
      </c>
      <c r="C24" s="88" t="n">
        <v>3</v>
      </c>
      <c r="D24" s="88" t="n">
        <v>65</v>
      </c>
      <c r="E24" s="88" t="n">
        <v>31</v>
      </c>
      <c r="F24" s="88" t="n">
        <v>63</v>
      </c>
      <c r="G24" s="88" t="n">
        <v>101</v>
      </c>
      <c r="H24" s="88" t="n">
        <v>5</v>
      </c>
      <c r="I24" s="88" t="n">
        <v>2</v>
      </c>
      <c r="J24" s="88" t="n">
        <v>18</v>
      </c>
      <c r="K24" s="88" t="n">
        <v>2</v>
      </c>
      <c r="L24" s="75" t="n">
        <f aca="false">SUM(B24:K24)</f>
        <v>299</v>
      </c>
      <c r="N24" s="89"/>
    </row>
    <row r="25" s="73" customFormat="true" ht="12" hidden="false" customHeight="false" outlineLevel="0" collapsed="false">
      <c r="A25" s="77" t="n">
        <v>2013</v>
      </c>
      <c r="B25" s="88" t="n">
        <v>9</v>
      </c>
      <c r="C25" s="88" t="n">
        <v>3</v>
      </c>
      <c r="D25" s="88" t="n">
        <v>74</v>
      </c>
      <c r="E25" s="88" t="n">
        <v>47</v>
      </c>
      <c r="F25" s="88" t="n">
        <v>61</v>
      </c>
      <c r="G25" s="88" t="n">
        <v>103</v>
      </c>
      <c r="H25" s="88" t="n">
        <v>7</v>
      </c>
      <c r="I25" s="88" t="n">
        <v>1</v>
      </c>
      <c r="J25" s="88" t="n">
        <v>25</v>
      </c>
      <c r="K25" s="88"/>
      <c r="L25" s="75" t="n">
        <f aca="false">SUM(B25:K25)</f>
        <v>330</v>
      </c>
      <c r="N25" s="89"/>
    </row>
    <row r="26" s="73" customFormat="true" ht="12" hidden="false" customHeight="false" outlineLevel="0" collapsed="false">
      <c r="A26" s="77" t="n">
        <v>2014</v>
      </c>
      <c r="B26" s="88" t="n">
        <v>6</v>
      </c>
      <c r="C26" s="88" t="n">
        <v>3</v>
      </c>
      <c r="D26" s="88" t="n">
        <v>66</v>
      </c>
      <c r="E26" s="88" t="n">
        <v>46</v>
      </c>
      <c r="F26" s="88" t="n">
        <v>72</v>
      </c>
      <c r="G26" s="88" t="n">
        <v>111</v>
      </c>
      <c r="H26" s="88" t="n">
        <v>8</v>
      </c>
      <c r="I26" s="88"/>
      <c r="J26" s="88" t="n">
        <v>21</v>
      </c>
      <c r="K26" s="88" t="n">
        <v>11</v>
      </c>
      <c r="L26" s="75" t="n">
        <f aca="false">SUM(B26:K26)</f>
        <v>344</v>
      </c>
      <c r="N26" s="89"/>
    </row>
    <row r="27" s="73" customFormat="true" ht="12" hidden="false" customHeight="false" outlineLevel="0" collapsed="false">
      <c r="A27" s="77" t="n">
        <v>2015</v>
      </c>
      <c r="B27" s="88" t="n">
        <v>11</v>
      </c>
      <c r="C27" s="88" t="n">
        <v>3</v>
      </c>
      <c r="D27" s="88" t="n">
        <v>42</v>
      </c>
      <c r="E27" s="88" t="n">
        <v>42</v>
      </c>
      <c r="F27" s="88" t="n">
        <v>70</v>
      </c>
      <c r="G27" s="88" t="n">
        <v>116</v>
      </c>
      <c r="H27" s="88" t="n">
        <v>7</v>
      </c>
      <c r="I27" s="88"/>
      <c r="J27" s="88" t="n">
        <v>24</v>
      </c>
      <c r="K27" s="88" t="n">
        <v>6</v>
      </c>
      <c r="L27" s="75" t="n">
        <f aca="false">SUM(B27:K27)</f>
        <v>321</v>
      </c>
      <c r="N27" s="89"/>
    </row>
    <row r="28" s="73" customFormat="true" ht="12" hidden="false" customHeight="false" outlineLevel="0" collapsed="false">
      <c r="A28" s="77" t="n">
        <v>2016</v>
      </c>
      <c r="B28" s="88" t="n">
        <v>10</v>
      </c>
      <c r="C28" s="88" t="n">
        <v>2</v>
      </c>
      <c r="D28" s="88" t="n">
        <v>74</v>
      </c>
      <c r="E28" s="88" t="n">
        <v>39</v>
      </c>
      <c r="F28" s="88" t="n">
        <v>79</v>
      </c>
      <c r="G28" s="88" t="n">
        <v>124</v>
      </c>
      <c r="H28" s="88" t="n">
        <v>7</v>
      </c>
      <c r="I28" s="88" t="n">
        <v>1</v>
      </c>
      <c r="J28" s="88" t="n">
        <v>20</v>
      </c>
      <c r="K28" s="88" t="n">
        <v>8</v>
      </c>
      <c r="L28" s="75" t="n">
        <f aca="false">SUM(B28:K28)</f>
        <v>364</v>
      </c>
      <c r="N28" s="89"/>
    </row>
    <row r="29" s="73" customFormat="true" ht="12" hidden="false" customHeight="false" outlineLevel="0" collapsed="false">
      <c r="A29" s="77" t="n">
        <v>2017</v>
      </c>
      <c r="B29" s="88" t="n">
        <v>5</v>
      </c>
      <c r="C29" s="88" t="n">
        <v>5</v>
      </c>
      <c r="D29" s="88" t="n">
        <v>70</v>
      </c>
      <c r="E29" s="88" t="n">
        <v>53</v>
      </c>
      <c r="F29" s="88" t="n">
        <v>87</v>
      </c>
      <c r="G29" s="88" t="n">
        <v>107</v>
      </c>
      <c r="H29" s="88" t="n">
        <v>5</v>
      </c>
      <c r="I29" s="88" t="n">
        <v>2</v>
      </c>
      <c r="J29" s="88" t="n">
        <v>13</v>
      </c>
      <c r="K29" s="88" t="n">
        <v>14</v>
      </c>
      <c r="L29" s="75" t="n">
        <f aca="false">SUM(B29:K29)</f>
        <v>361</v>
      </c>
      <c r="N29" s="89"/>
    </row>
    <row r="30" s="73" customFormat="true" ht="12" hidden="false" customHeight="false" outlineLevel="0" collapsed="false">
      <c r="A30" s="77" t="n">
        <v>2018</v>
      </c>
      <c r="B30" s="88" t="n">
        <v>5</v>
      </c>
      <c r="C30" s="88" t="n">
        <v>10</v>
      </c>
      <c r="D30" s="88" t="n">
        <v>63</v>
      </c>
      <c r="E30" s="88" t="n">
        <v>35</v>
      </c>
      <c r="F30" s="88" t="n">
        <v>92</v>
      </c>
      <c r="G30" s="88" t="n">
        <v>114</v>
      </c>
      <c r="H30" s="88" t="n">
        <v>8</v>
      </c>
      <c r="I30" s="88"/>
      <c r="J30" s="88" t="n">
        <v>17</v>
      </c>
      <c r="K30" s="88" t="n">
        <v>11</v>
      </c>
      <c r="L30" s="75" t="n">
        <f aca="false">SUM(B30:K30)</f>
        <v>355</v>
      </c>
      <c r="N30" s="89"/>
    </row>
    <row r="31" s="73" customFormat="true" ht="12" hidden="false" customHeight="false" outlineLevel="0" collapsed="false">
      <c r="A31" s="77" t="n">
        <v>2019</v>
      </c>
      <c r="B31" s="88" t="n">
        <v>11</v>
      </c>
      <c r="C31" s="88" t="n">
        <v>5</v>
      </c>
      <c r="D31" s="88" t="n">
        <v>69</v>
      </c>
      <c r="E31" s="88" t="n">
        <v>43</v>
      </c>
      <c r="F31" s="88" t="n">
        <v>108</v>
      </c>
      <c r="G31" s="88" t="n">
        <v>120</v>
      </c>
      <c r="H31" s="88" t="n">
        <v>5</v>
      </c>
      <c r="I31" s="88" t="n">
        <v>3</v>
      </c>
      <c r="J31" s="88" t="n">
        <v>18</v>
      </c>
      <c r="K31" s="88" t="n">
        <v>9</v>
      </c>
      <c r="L31" s="75" t="n">
        <f aca="false">SUM(B31:K31)</f>
        <v>391</v>
      </c>
      <c r="N31" s="89"/>
    </row>
    <row r="32" s="73" customFormat="true" ht="12" hidden="false" customHeight="false" outlineLevel="0" collapsed="false">
      <c r="A32" s="77" t="n">
        <v>2020</v>
      </c>
      <c r="B32" s="88" t="n">
        <v>9</v>
      </c>
      <c r="C32" s="88" t="n">
        <v>2</v>
      </c>
      <c r="D32" s="88" t="n">
        <v>41</v>
      </c>
      <c r="E32" s="88" t="n">
        <v>14</v>
      </c>
      <c r="F32" s="88" t="n">
        <v>55</v>
      </c>
      <c r="G32" s="88" t="n">
        <v>56</v>
      </c>
      <c r="H32" s="88" t="n">
        <v>3</v>
      </c>
      <c r="I32" s="88"/>
      <c r="J32" s="88" t="n">
        <v>9</v>
      </c>
      <c r="K32" s="88" t="n">
        <v>5</v>
      </c>
      <c r="L32" s="75" t="n">
        <f aca="false">SUM(B32:K32)</f>
        <v>194</v>
      </c>
      <c r="N32" s="89"/>
    </row>
    <row r="33" s="73" customFormat="true" ht="12" hidden="false" customHeight="false" outlineLevel="0" collapsed="false">
      <c r="A33" s="77" t="n">
        <v>2021</v>
      </c>
      <c r="B33" s="88" t="n">
        <v>8</v>
      </c>
      <c r="C33" s="88" t="n">
        <v>2</v>
      </c>
      <c r="D33" s="88" t="n">
        <v>39</v>
      </c>
      <c r="E33" s="88" t="n">
        <v>21</v>
      </c>
      <c r="F33" s="88" t="n">
        <v>65</v>
      </c>
      <c r="G33" s="88" t="n">
        <v>87</v>
      </c>
      <c r="H33" s="88" t="n">
        <v>4</v>
      </c>
      <c r="I33" s="88" t="n">
        <v>3</v>
      </c>
      <c r="J33" s="88" t="n">
        <v>11</v>
      </c>
      <c r="K33" s="88" t="n">
        <v>5</v>
      </c>
      <c r="L33" s="75" t="n">
        <f aca="false">SUM(B33:K33)</f>
        <v>245</v>
      </c>
      <c r="N33" s="89"/>
    </row>
    <row r="34" s="73" customFormat="true" ht="12" hidden="false" customHeight="false" outlineLevel="0" collapsed="false">
      <c r="A34" s="77" t="n">
        <v>2022</v>
      </c>
      <c r="B34" s="88" t="n">
        <v>15</v>
      </c>
      <c r="C34" s="88" t="n">
        <v>2</v>
      </c>
      <c r="D34" s="88" t="n">
        <v>77</v>
      </c>
      <c r="E34" s="88" t="n">
        <v>37</v>
      </c>
      <c r="F34" s="88" t="n">
        <v>103</v>
      </c>
      <c r="G34" s="88" t="n">
        <v>136</v>
      </c>
      <c r="H34" s="88" t="n">
        <v>11</v>
      </c>
      <c r="I34" s="88" t="n">
        <v>3</v>
      </c>
      <c r="J34" s="88" t="n">
        <v>17</v>
      </c>
      <c r="K34" s="88" t="n">
        <v>10</v>
      </c>
      <c r="L34" s="75" t="n">
        <f aca="false">SUM(B34:K34)</f>
        <v>411</v>
      </c>
      <c r="N34" s="89"/>
    </row>
    <row r="35" s="73" customFormat="true" ht="12" hidden="false" customHeight="false" outlineLevel="0" collapsed="false">
      <c r="A35" s="77" t="n">
        <v>2023</v>
      </c>
      <c r="B35" s="88" t="n">
        <v>14</v>
      </c>
      <c r="C35" s="88" t="n">
        <v>9</v>
      </c>
      <c r="D35" s="88" t="n">
        <v>61</v>
      </c>
      <c r="E35" s="88" t="n">
        <v>42</v>
      </c>
      <c r="F35" s="88" t="n">
        <v>89</v>
      </c>
      <c r="G35" s="88" t="n">
        <v>149</v>
      </c>
      <c r="H35" s="88" t="n">
        <v>10</v>
      </c>
      <c r="I35" s="88" t="n">
        <v>0</v>
      </c>
      <c r="J35" s="88" t="n">
        <v>20</v>
      </c>
      <c r="K35" s="88" t="n">
        <v>12</v>
      </c>
      <c r="L35" s="75" t="n">
        <f aca="false">SUM(B35:K35)</f>
        <v>406</v>
      </c>
    </row>
    <row r="36" s="73" customFormat="true" ht="12" hidden="false" customHeight="false" outlineLevel="0" collapsed="false">
      <c r="A36" s="80"/>
      <c r="B36" s="74"/>
      <c r="C36" s="74"/>
      <c r="D36" s="74"/>
      <c r="E36" s="74"/>
      <c r="F36" s="74"/>
      <c r="G36" s="74"/>
      <c r="H36" s="74"/>
      <c r="I36" s="74"/>
      <c r="J36" s="74"/>
      <c r="K36" s="74"/>
      <c r="L36" s="90"/>
    </row>
    <row r="37" s="73" customFormat="true" ht="12" hidden="false" customHeight="false" outlineLevel="0" collapsed="false">
      <c r="A37" s="80"/>
      <c r="B37" s="74"/>
      <c r="C37" s="74"/>
      <c r="D37" s="74"/>
      <c r="E37" s="74"/>
      <c r="F37" s="74"/>
      <c r="G37" s="74"/>
      <c r="H37" s="74"/>
      <c r="I37" s="74"/>
      <c r="J37" s="74"/>
      <c r="K37" s="74"/>
      <c r="L37" s="90"/>
    </row>
    <row r="38" s="87" customFormat="true" ht="24" hidden="false" customHeight="false" outlineLevel="0" collapsed="false">
      <c r="A38" s="85" t="s">
        <v>21</v>
      </c>
      <c r="B38" s="86" t="s">
        <v>65</v>
      </c>
      <c r="C38" s="86" t="s">
        <v>66</v>
      </c>
      <c r="D38" s="86" t="s">
        <v>67</v>
      </c>
      <c r="E38" s="86" t="s">
        <v>68</v>
      </c>
      <c r="F38" s="86" t="s">
        <v>69</v>
      </c>
      <c r="G38" s="86" t="s">
        <v>70</v>
      </c>
      <c r="H38" s="86" t="s">
        <v>71</v>
      </c>
      <c r="I38" s="86" t="s">
        <v>72</v>
      </c>
      <c r="J38" s="86" t="s">
        <v>73</v>
      </c>
      <c r="K38" s="86" t="s">
        <v>74</v>
      </c>
      <c r="L38" s="86" t="s">
        <v>24</v>
      </c>
    </row>
    <row r="39" s="74" customFormat="true" ht="12" hidden="false" customHeight="false" outlineLevel="0" collapsed="false">
      <c r="A39" s="77" t="n">
        <v>1996</v>
      </c>
      <c r="B39" s="88" t="n">
        <v>4</v>
      </c>
      <c r="C39" s="88" t="n">
        <v>27</v>
      </c>
      <c r="D39" s="88" t="n">
        <v>41</v>
      </c>
      <c r="E39" s="88" t="n">
        <v>25</v>
      </c>
      <c r="F39" s="88" t="n">
        <v>1</v>
      </c>
      <c r="G39" s="88" t="n">
        <v>15</v>
      </c>
      <c r="H39" s="88" t="n">
        <v>10</v>
      </c>
      <c r="I39" s="88"/>
      <c r="J39" s="88" t="n">
        <v>18</v>
      </c>
      <c r="K39" s="88" t="n">
        <v>1</v>
      </c>
      <c r="L39" s="75" t="n">
        <f aca="false">SUM(B39:K39)</f>
        <v>142</v>
      </c>
    </row>
    <row r="40" s="74" customFormat="true" ht="12" hidden="false" customHeight="false" outlineLevel="0" collapsed="false">
      <c r="A40" s="77" t="n">
        <v>1997</v>
      </c>
      <c r="B40" s="88" t="n">
        <v>4</v>
      </c>
      <c r="C40" s="88" t="n">
        <v>26</v>
      </c>
      <c r="D40" s="88" t="n">
        <v>44</v>
      </c>
      <c r="E40" s="88" t="n">
        <v>16</v>
      </c>
      <c r="F40" s="88" t="n">
        <v>4</v>
      </c>
      <c r="G40" s="88" t="n">
        <v>11</v>
      </c>
      <c r="H40" s="88" t="n">
        <v>13</v>
      </c>
      <c r="I40" s="88" t="n">
        <v>2</v>
      </c>
      <c r="J40" s="88" t="n">
        <v>21</v>
      </c>
      <c r="K40" s="88"/>
      <c r="L40" s="75" t="n">
        <f aca="false">SUM(B40:K40)</f>
        <v>141</v>
      </c>
    </row>
    <row r="41" s="74" customFormat="true" ht="12" hidden="false" customHeight="false" outlineLevel="0" collapsed="false">
      <c r="A41" s="77" t="n">
        <v>1998</v>
      </c>
      <c r="B41" s="88" t="n">
        <v>5</v>
      </c>
      <c r="C41" s="88" t="n">
        <v>29</v>
      </c>
      <c r="D41" s="88" t="n">
        <v>44</v>
      </c>
      <c r="E41" s="88" t="n">
        <v>24</v>
      </c>
      <c r="F41" s="88" t="n">
        <v>7</v>
      </c>
      <c r="G41" s="88" t="n">
        <v>14</v>
      </c>
      <c r="H41" s="88" t="n">
        <v>14</v>
      </c>
      <c r="I41" s="88"/>
      <c r="J41" s="88" t="n">
        <v>24</v>
      </c>
      <c r="K41" s="88" t="n">
        <v>1</v>
      </c>
      <c r="L41" s="75" t="n">
        <f aca="false">SUM(B41:K41)</f>
        <v>162</v>
      </c>
    </row>
    <row r="42" s="74" customFormat="true" ht="12" hidden="false" customHeight="false" outlineLevel="0" collapsed="false">
      <c r="A42" s="77" t="n">
        <v>1999</v>
      </c>
      <c r="B42" s="88" t="n">
        <v>7</v>
      </c>
      <c r="C42" s="88" t="n">
        <v>11</v>
      </c>
      <c r="D42" s="88" t="n">
        <v>66</v>
      </c>
      <c r="E42" s="88" t="n">
        <v>26</v>
      </c>
      <c r="F42" s="88" t="n">
        <v>5</v>
      </c>
      <c r="G42" s="88" t="n">
        <v>19</v>
      </c>
      <c r="H42" s="88" t="n">
        <v>24</v>
      </c>
      <c r="I42" s="88"/>
      <c r="J42" s="88" t="n">
        <v>22</v>
      </c>
      <c r="K42" s="88" t="n">
        <v>1</v>
      </c>
      <c r="L42" s="75" t="n">
        <f aca="false">SUM(B42:K42)</f>
        <v>181</v>
      </c>
    </row>
    <row r="43" s="74" customFormat="true" ht="12" hidden="false" customHeight="false" outlineLevel="0" collapsed="false">
      <c r="A43" s="77" t="n">
        <v>2000</v>
      </c>
      <c r="B43" s="88" t="n">
        <v>9</v>
      </c>
      <c r="C43" s="88" t="n">
        <v>13</v>
      </c>
      <c r="D43" s="88" t="n">
        <v>42</v>
      </c>
      <c r="E43" s="88" t="n">
        <v>43</v>
      </c>
      <c r="F43" s="88" t="n">
        <v>1</v>
      </c>
      <c r="G43" s="88" t="n">
        <v>21</v>
      </c>
      <c r="H43" s="88" t="n">
        <v>30</v>
      </c>
      <c r="I43" s="88" t="n">
        <v>1</v>
      </c>
      <c r="J43" s="88" t="n">
        <v>22</v>
      </c>
      <c r="K43" s="88" t="n">
        <v>3</v>
      </c>
      <c r="L43" s="75" t="n">
        <f aca="false">SUM(B43:K43)</f>
        <v>185</v>
      </c>
    </row>
    <row r="44" s="74" customFormat="true" ht="12" hidden="false" customHeight="false" outlineLevel="0" collapsed="false">
      <c r="A44" s="77" t="n">
        <v>2001</v>
      </c>
      <c r="B44" s="88" t="n">
        <v>8</v>
      </c>
      <c r="C44" s="88" t="n">
        <v>21</v>
      </c>
      <c r="D44" s="88" t="n">
        <v>52</v>
      </c>
      <c r="E44" s="88" t="n">
        <v>23</v>
      </c>
      <c r="F44" s="88" t="n">
        <v>2</v>
      </c>
      <c r="G44" s="88" t="n">
        <v>18</v>
      </c>
      <c r="H44" s="88" t="n">
        <v>13</v>
      </c>
      <c r="I44" s="88" t="n">
        <v>2</v>
      </c>
      <c r="J44" s="88" t="n">
        <v>14</v>
      </c>
      <c r="K44" s="88" t="n">
        <v>4</v>
      </c>
      <c r="L44" s="75" t="n">
        <f aca="false">SUM(B44:K44)</f>
        <v>157</v>
      </c>
    </row>
    <row r="45" s="74" customFormat="true" ht="12" hidden="false" customHeight="false" outlineLevel="0" collapsed="false">
      <c r="A45" s="77" t="n">
        <v>2002</v>
      </c>
      <c r="B45" s="88" t="n">
        <v>12</v>
      </c>
      <c r="C45" s="88" t="n">
        <v>11</v>
      </c>
      <c r="D45" s="88" t="n">
        <v>37</v>
      </c>
      <c r="E45" s="88" t="n">
        <v>24</v>
      </c>
      <c r="F45" s="88" t="n">
        <v>2</v>
      </c>
      <c r="G45" s="88" t="n">
        <v>15</v>
      </c>
      <c r="H45" s="88" t="n">
        <v>20</v>
      </c>
      <c r="I45" s="88" t="n">
        <v>2</v>
      </c>
      <c r="J45" s="88" t="n">
        <v>17</v>
      </c>
      <c r="K45" s="88" t="n">
        <v>7</v>
      </c>
      <c r="L45" s="75" t="n">
        <f aca="false">SUM(B45:K45)</f>
        <v>147</v>
      </c>
    </row>
    <row r="46" s="74" customFormat="true" ht="12" hidden="false" customHeight="false" outlineLevel="0" collapsed="false">
      <c r="A46" s="77" t="n">
        <v>2003</v>
      </c>
      <c r="B46" s="88" t="n">
        <v>6</v>
      </c>
      <c r="C46" s="88" t="n">
        <v>22</v>
      </c>
      <c r="D46" s="88" t="n">
        <v>51</v>
      </c>
      <c r="E46" s="88" t="n">
        <v>18</v>
      </c>
      <c r="F46" s="88" t="n">
        <v>5</v>
      </c>
      <c r="G46" s="88" t="n">
        <v>9</v>
      </c>
      <c r="H46" s="88" t="n">
        <v>17</v>
      </c>
      <c r="I46" s="88" t="n">
        <v>2</v>
      </c>
      <c r="J46" s="88" t="n">
        <v>23</v>
      </c>
      <c r="K46" s="88" t="n">
        <v>1</v>
      </c>
      <c r="L46" s="75" t="n">
        <f aca="false">SUM(B46:K46)</f>
        <v>154</v>
      </c>
    </row>
    <row r="47" s="74" customFormat="true" ht="12" hidden="false" customHeight="false" outlineLevel="0" collapsed="false">
      <c r="A47" s="77" t="n">
        <v>2004</v>
      </c>
      <c r="B47" s="88" t="n">
        <v>8</v>
      </c>
      <c r="C47" s="88" t="n">
        <v>22</v>
      </c>
      <c r="D47" s="88" t="n">
        <v>50</v>
      </c>
      <c r="E47" s="88" t="n">
        <v>15</v>
      </c>
      <c r="F47" s="88" t="n">
        <v>21</v>
      </c>
      <c r="G47" s="88" t="n">
        <v>13</v>
      </c>
      <c r="H47" s="88" t="n">
        <v>17</v>
      </c>
      <c r="I47" s="88" t="n">
        <v>5</v>
      </c>
      <c r="J47" s="88" t="n">
        <v>16</v>
      </c>
      <c r="K47" s="88" t="n">
        <v>1</v>
      </c>
      <c r="L47" s="75" t="n">
        <f aca="false">SUM(B47:K47)</f>
        <v>168</v>
      </c>
    </row>
    <row r="48" s="74" customFormat="true" ht="12" hidden="false" customHeight="false" outlineLevel="0" collapsed="false">
      <c r="A48" s="77" t="n">
        <v>2005</v>
      </c>
      <c r="B48" s="88" t="n">
        <v>8</v>
      </c>
      <c r="C48" s="88" t="n">
        <v>18</v>
      </c>
      <c r="D48" s="88" t="n">
        <v>52</v>
      </c>
      <c r="E48" s="88" t="n">
        <v>18</v>
      </c>
      <c r="F48" s="88" t="n">
        <v>12</v>
      </c>
      <c r="G48" s="88" t="n">
        <v>12</v>
      </c>
      <c r="H48" s="88" t="n">
        <v>19</v>
      </c>
      <c r="I48" s="88" t="n">
        <v>2</v>
      </c>
      <c r="J48" s="88" t="n">
        <v>7</v>
      </c>
      <c r="K48" s="88" t="n">
        <v>1</v>
      </c>
      <c r="L48" s="75" t="n">
        <f aca="false">SUM(B48:K48)</f>
        <v>149</v>
      </c>
    </row>
    <row r="49" s="90" customFormat="true" ht="12" hidden="false" customHeight="false" outlineLevel="0" collapsed="false">
      <c r="A49" s="77" t="n">
        <v>2006</v>
      </c>
      <c r="B49" s="88" t="n">
        <v>14</v>
      </c>
      <c r="C49" s="88" t="n">
        <v>17</v>
      </c>
      <c r="D49" s="88" t="n">
        <v>40</v>
      </c>
      <c r="E49" s="88" t="n">
        <v>21</v>
      </c>
      <c r="F49" s="88" t="n">
        <v>4</v>
      </c>
      <c r="G49" s="88" t="n">
        <v>26</v>
      </c>
      <c r="H49" s="88" t="n">
        <v>22</v>
      </c>
      <c r="I49" s="88" t="n">
        <v>7</v>
      </c>
      <c r="J49" s="88" t="n">
        <v>21</v>
      </c>
      <c r="K49" s="88" t="n">
        <v>1</v>
      </c>
      <c r="L49" s="75" t="n">
        <f aca="false">SUM(B49:K49)</f>
        <v>173</v>
      </c>
      <c r="N49" s="74"/>
    </row>
    <row r="50" s="74" customFormat="true" ht="12" hidden="false" customHeight="false" outlineLevel="0" collapsed="false">
      <c r="A50" s="77" t="n">
        <v>2007</v>
      </c>
      <c r="B50" s="88" t="n">
        <v>10</v>
      </c>
      <c r="C50" s="88" t="n">
        <v>17</v>
      </c>
      <c r="D50" s="88" t="n">
        <v>34</v>
      </c>
      <c r="E50" s="88" t="n">
        <v>12</v>
      </c>
      <c r="F50" s="88" t="n">
        <v>13</v>
      </c>
      <c r="G50" s="88" t="n">
        <v>25</v>
      </c>
      <c r="H50" s="88" t="n">
        <v>20</v>
      </c>
      <c r="I50" s="88" t="n">
        <v>5</v>
      </c>
      <c r="J50" s="88" t="n">
        <v>32</v>
      </c>
      <c r="K50" s="88" t="n">
        <v>6</v>
      </c>
      <c r="L50" s="75" t="n">
        <f aca="false">SUM(B50:K50)</f>
        <v>174</v>
      </c>
    </row>
    <row r="51" s="73" customFormat="true" ht="12" hidden="false" customHeight="false" outlineLevel="0" collapsed="false">
      <c r="A51" s="77" t="n">
        <v>2008</v>
      </c>
      <c r="B51" s="88" t="n">
        <v>6</v>
      </c>
      <c r="C51" s="88" t="n">
        <v>18</v>
      </c>
      <c r="D51" s="88" t="n">
        <v>43</v>
      </c>
      <c r="E51" s="88" t="n">
        <v>12</v>
      </c>
      <c r="F51" s="88" t="n">
        <v>8</v>
      </c>
      <c r="G51" s="88" t="n">
        <v>16</v>
      </c>
      <c r="H51" s="88" t="n">
        <v>22</v>
      </c>
      <c r="I51" s="88" t="n">
        <v>6</v>
      </c>
      <c r="J51" s="88" t="n">
        <v>20</v>
      </c>
      <c r="K51" s="88" t="n">
        <v>4</v>
      </c>
      <c r="L51" s="75" t="n">
        <f aca="false">SUM(B51:K51)</f>
        <v>155</v>
      </c>
      <c r="N51" s="74"/>
    </row>
    <row r="52" s="73" customFormat="true" ht="12" hidden="false" customHeight="false" outlineLevel="0" collapsed="false">
      <c r="A52" s="77" t="n">
        <v>2009</v>
      </c>
      <c r="B52" s="88" t="n">
        <v>13</v>
      </c>
      <c r="C52" s="88" t="n">
        <v>9</v>
      </c>
      <c r="D52" s="88" t="n">
        <v>48</v>
      </c>
      <c r="E52" s="88" t="n">
        <v>20</v>
      </c>
      <c r="F52" s="88" t="n">
        <v>12</v>
      </c>
      <c r="G52" s="88" t="n">
        <v>16</v>
      </c>
      <c r="H52" s="88" t="n">
        <v>27</v>
      </c>
      <c r="I52" s="88" t="n">
        <v>3</v>
      </c>
      <c r="J52" s="88" t="n">
        <v>12</v>
      </c>
      <c r="K52" s="88" t="n">
        <v>3</v>
      </c>
      <c r="L52" s="75" t="n">
        <f aca="false">SUM(B52:K52)</f>
        <v>163</v>
      </c>
      <c r="N52" s="74"/>
    </row>
    <row r="53" s="73" customFormat="true" ht="12" hidden="false" customHeight="false" outlineLevel="0" collapsed="false">
      <c r="A53" s="77" t="n">
        <v>2010</v>
      </c>
      <c r="B53" s="88" t="n">
        <v>9</v>
      </c>
      <c r="C53" s="88" t="n">
        <v>13</v>
      </c>
      <c r="D53" s="88" t="n">
        <v>52</v>
      </c>
      <c r="E53" s="88" t="n">
        <v>15</v>
      </c>
      <c r="F53" s="88" t="n">
        <v>7</v>
      </c>
      <c r="G53" s="88" t="n">
        <v>14</v>
      </c>
      <c r="H53" s="88" t="n">
        <v>18</v>
      </c>
      <c r="I53" s="88" t="n">
        <v>3</v>
      </c>
      <c r="J53" s="88" t="n">
        <v>11</v>
      </c>
      <c r="K53" s="88"/>
      <c r="L53" s="75" t="n">
        <f aca="false">SUM(B53:K53)</f>
        <v>142</v>
      </c>
      <c r="N53" s="74"/>
    </row>
    <row r="54" s="73" customFormat="true" ht="12" hidden="false" customHeight="false" outlineLevel="0" collapsed="false">
      <c r="A54" s="77" t="n">
        <v>2011</v>
      </c>
      <c r="B54" s="88" t="n">
        <v>12</v>
      </c>
      <c r="C54" s="88" t="n">
        <v>18</v>
      </c>
      <c r="D54" s="88" t="n">
        <v>35</v>
      </c>
      <c r="E54" s="88" t="n">
        <v>14</v>
      </c>
      <c r="F54" s="88" t="n">
        <v>10</v>
      </c>
      <c r="G54" s="88" t="n">
        <v>15</v>
      </c>
      <c r="H54" s="88" t="n">
        <v>20</v>
      </c>
      <c r="I54" s="88" t="n">
        <v>3</v>
      </c>
      <c r="J54" s="88" t="n">
        <v>9</v>
      </c>
      <c r="K54" s="88" t="n">
        <v>3</v>
      </c>
      <c r="L54" s="75" t="n">
        <f aca="false">SUM(B54:K54)</f>
        <v>139</v>
      </c>
      <c r="N54" s="74"/>
    </row>
    <row r="55" s="73" customFormat="true" ht="12" hidden="false" customHeight="false" outlineLevel="0" collapsed="false">
      <c r="A55" s="77" t="n">
        <v>2012</v>
      </c>
      <c r="B55" s="88" t="n">
        <v>9</v>
      </c>
      <c r="C55" s="88" t="n">
        <v>6</v>
      </c>
      <c r="D55" s="88" t="n">
        <v>28</v>
      </c>
      <c r="E55" s="88" t="n">
        <v>14</v>
      </c>
      <c r="F55" s="88" t="n">
        <v>11</v>
      </c>
      <c r="G55" s="88" t="n">
        <v>22</v>
      </c>
      <c r="H55" s="88" t="n">
        <v>27</v>
      </c>
      <c r="I55" s="88" t="n">
        <v>2</v>
      </c>
      <c r="J55" s="88" t="n">
        <v>29</v>
      </c>
      <c r="K55" s="88" t="n">
        <v>1</v>
      </c>
      <c r="L55" s="75" t="n">
        <f aca="false">SUM(B55:K55)</f>
        <v>149</v>
      </c>
      <c r="N55" s="74"/>
    </row>
    <row r="56" s="73" customFormat="true" ht="12" hidden="false" customHeight="false" outlineLevel="0" collapsed="false">
      <c r="A56" s="77" t="n">
        <v>2013</v>
      </c>
      <c r="B56" s="88" t="n">
        <v>11</v>
      </c>
      <c r="C56" s="88" t="n">
        <v>8</v>
      </c>
      <c r="D56" s="88" t="n">
        <v>20</v>
      </c>
      <c r="E56" s="88" t="n">
        <v>13</v>
      </c>
      <c r="F56" s="88" t="n">
        <v>8</v>
      </c>
      <c r="G56" s="88" t="n">
        <v>25</v>
      </c>
      <c r="H56" s="88" t="n">
        <v>27</v>
      </c>
      <c r="I56" s="88" t="n">
        <v>4</v>
      </c>
      <c r="J56" s="88" t="n">
        <v>31</v>
      </c>
      <c r="K56" s="88" t="n">
        <v>3</v>
      </c>
      <c r="L56" s="75" t="n">
        <f aca="false">SUM(B56:K56)</f>
        <v>150</v>
      </c>
      <c r="N56" s="74"/>
    </row>
    <row r="57" s="73" customFormat="true" ht="12" hidden="false" customHeight="false" outlineLevel="0" collapsed="false">
      <c r="A57" s="77" t="n">
        <v>2014</v>
      </c>
      <c r="B57" s="88" t="n">
        <v>12</v>
      </c>
      <c r="C57" s="88" t="n">
        <v>14</v>
      </c>
      <c r="D57" s="88" t="n">
        <v>21</v>
      </c>
      <c r="E57" s="88" t="n">
        <v>11</v>
      </c>
      <c r="F57" s="88" t="n">
        <v>8</v>
      </c>
      <c r="G57" s="88" t="n">
        <v>27</v>
      </c>
      <c r="H57" s="88" t="n">
        <v>27</v>
      </c>
      <c r="I57" s="88" t="n">
        <v>3</v>
      </c>
      <c r="J57" s="88" t="n">
        <v>24</v>
      </c>
      <c r="K57" s="88" t="n">
        <v>4</v>
      </c>
      <c r="L57" s="75" t="n">
        <f aca="false">SUM(B57:K57)</f>
        <v>151</v>
      </c>
      <c r="N57" s="74"/>
    </row>
    <row r="58" s="73" customFormat="true" ht="12" hidden="false" customHeight="false" outlineLevel="0" collapsed="false">
      <c r="A58" s="77" t="n">
        <v>2015</v>
      </c>
      <c r="B58" s="88" t="n">
        <v>11</v>
      </c>
      <c r="C58" s="88" t="n">
        <v>8</v>
      </c>
      <c r="D58" s="88" t="n">
        <v>19</v>
      </c>
      <c r="E58" s="88" t="n">
        <v>16</v>
      </c>
      <c r="F58" s="88" t="n">
        <v>5</v>
      </c>
      <c r="G58" s="88" t="n">
        <v>23</v>
      </c>
      <c r="H58" s="88" t="n">
        <v>30</v>
      </c>
      <c r="I58" s="88" t="n">
        <v>1</v>
      </c>
      <c r="J58" s="88" t="n">
        <v>17</v>
      </c>
      <c r="K58" s="88" t="n">
        <v>10</v>
      </c>
      <c r="L58" s="75" t="n">
        <f aca="false">SUM(B58:K58)</f>
        <v>140</v>
      </c>
      <c r="N58" s="74"/>
    </row>
    <row r="59" s="73" customFormat="true" ht="12" hidden="false" customHeight="false" outlineLevel="0" collapsed="false">
      <c r="A59" s="77" t="n">
        <v>2016</v>
      </c>
      <c r="B59" s="88" t="n">
        <v>15</v>
      </c>
      <c r="C59" s="88" t="n">
        <v>18</v>
      </c>
      <c r="D59" s="88" t="n">
        <v>24</v>
      </c>
      <c r="E59" s="88" t="n">
        <v>8</v>
      </c>
      <c r="F59" s="88" t="n">
        <v>10</v>
      </c>
      <c r="G59" s="88" t="n">
        <v>21</v>
      </c>
      <c r="H59" s="88" t="n">
        <v>29</v>
      </c>
      <c r="I59" s="88"/>
      <c r="J59" s="88" t="n">
        <v>15</v>
      </c>
      <c r="K59" s="88" t="n">
        <v>10</v>
      </c>
      <c r="L59" s="75" t="n">
        <f aca="false">SUM(B59:K59)</f>
        <v>150</v>
      </c>
      <c r="N59" s="74"/>
    </row>
    <row r="60" s="73" customFormat="true" ht="12" hidden="false" customHeight="false" outlineLevel="0" collapsed="false">
      <c r="A60" s="77" t="n">
        <v>2017</v>
      </c>
      <c r="B60" s="88" t="n">
        <v>14</v>
      </c>
      <c r="C60" s="88" t="n">
        <v>16</v>
      </c>
      <c r="D60" s="88" t="n">
        <v>10</v>
      </c>
      <c r="E60" s="88" t="n">
        <v>1</v>
      </c>
      <c r="F60" s="88" t="n">
        <v>11</v>
      </c>
      <c r="G60" s="88" t="n">
        <v>27</v>
      </c>
      <c r="H60" s="88" t="n">
        <v>26</v>
      </c>
      <c r="I60" s="88" t="n">
        <v>3</v>
      </c>
      <c r="J60" s="88" t="n">
        <v>8</v>
      </c>
      <c r="K60" s="88" t="n">
        <v>8</v>
      </c>
      <c r="L60" s="75" t="n">
        <f aca="false">SUM(B60:K60)</f>
        <v>124</v>
      </c>
      <c r="N60" s="74"/>
    </row>
    <row r="61" s="73" customFormat="true" ht="12" hidden="false" customHeight="false" outlineLevel="0" collapsed="false">
      <c r="A61" s="77" t="n">
        <v>2018</v>
      </c>
      <c r="B61" s="88" t="n">
        <v>8</v>
      </c>
      <c r="C61" s="88" t="n">
        <v>25</v>
      </c>
      <c r="D61" s="88" t="n">
        <v>12</v>
      </c>
      <c r="E61" s="88" t="n">
        <v>7</v>
      </c>
      <c r="F61" s="88" t="n">
        <v>8</v>
      </c>
      <c r="G61" s="88" t="n">
        <v>19</v>
      </c>
      <c r="H61" s="88" t="n">
        <v>20</v>
      </c>
      <c r="I61" s="88" t="n">
        <v>1</v>
      </c>
      <c r="J61" s="88" t="n">
        <v>17</v>
      </c>
      <c r="K61" s="88" t="n">
        <v>10</v>
      </c>
      <c r="L61" s="75" t="n">
        <f aca="false">SUM(B61:K61)</f>
        <v>127</v>
      </c>
      <c r="N61" s="74"/>
    </row>
    <row r="62" s="73" customFormat="true" ht="12" hidden="false" customHeight="false" outlineLevel="0" collapsed="false">
      <c r="A62" s="77" t="n">
        <v>2019</v>
      </c>
      <c r="B62" s="88" t="n">
        <v>14</v>
      </c>
      <c r="C62" s="88" t="n">
        <v>21</v>
      </c>
      <c r="D62" s="88" t="n">
        <v>12</v>
      </c>
      <c r="E62" s="88" t="n">
        <v>7</v>
      </c>
      <c r="F62" s="88" t="n">
        <v>15</v>
      </c>
      <c r="G62" s="88" t="n">
        <v>22</v>
      </c>
      <c r="H62" s="88" t="n">
        <v>25</v>
      </c>
      <c r="I62" s="88" t="n">
        <v>1</v>
      </c>
      <c r="J62" s="88" t="n">
        <v>6</v>
      </c>
      <c r="K62" s="88" t="n">
        <v>8</v>
      </c>
      <c r="L62" s="75" t="n">
        <f aca="false">SUM(B62:K62)</f>
        <v>131</v>
      </c>
      <c r="N62" s="74"/>
    </row>
    <row r="63" s="73" customFormat="true" ht="12" hidden="false" customHeight="false" outlineLevel="0" collapsed="false">
      <c r="A63" s="77" t="n">
        <v>2020</v>
      </c>
      <c r="B63" s="88" t="n">
        <v>3</v>
      </c>
      <c r="C63" s="88" t="n">
        <v>6</v>
      </c>
      <c r="D63" s="88" t="n">
        <v>7</v>
      </c>
      <c r="E63" s="88"/>
      <c r="F63" s="88" t="n">
        <v>4</v>
      </c>
      <c r="G63" s="88" t="n">
        <v>12</v>
      </c>
      <c r="H63" s="88" t="n">
        <v>11</v>
      </c>
      <c r="I63" s="88" t="n">
        <v>2</v>
      </c>
      <c r="J63" s="88" t="n">
        <v>5</v>
      </c>
      <c r="K63" s="88" t="n">
        <v>5</v>
      </c>
      <c r="L63" s="75" t="n">
        <f aca="false">SUM(B63:K63)</f>
        <v>55</v>
      </c>
      <c r="N63" s="74"/>
    </row>
    <row r="64" s="73" customFormat="true" ht="12" hidden="false" customHeight="false" outlineLevel="0" collapsed="false">
      <c r="A64" s="77" t="n">
        <v>2021</v>
      </c>
      <c r="B64" s="88" t="n">
        <v>11</v>
      </c>
      <c r="C64" s="88" t="n">
        <v>8</v>
      </c>
      <c r="D64" s="88" t="n">
        <v>4</v>
      </c>
      <c r="E64" s="88" t="n">
        <v>3</v>
      </c>
      <c r="F64" s="88" t="n">
        <v>5</v>
      </c>
      <c r="G64" s="88" t="n">
        <v>14</v>
      </c>
      <c r="H64" s="88" t="n">
        <v>14</v>
      </c>
      <c r="I64" s="88" t="n">
        <v>2</v>
      </c>
      <c r="J64" s="88" t="n">
        <v>13</v>
      </c>
      <c r="K64" s="88" t="n">
        <v>3</v>
      </c>
      <c r="L64" s="75" t="n">
        <f aca="false">SUM(B64:K64)</f>
        <v>77</v>
      </c>
    </row>
    <row r="65" s="73" customFormat="true" ht="12" hidden="false" customHeight="false" outlineLevel="0" collapsed="false">
      <c r="A65" s="77" t="n">
        <v>2022</v>
      </c>
      <c r="B65" s="88" t="n">
        <v>7</v>
      </c>
      <c r="C65" s="88" t="n">
        <v>9</v>
      </c>
      <c r="D65" s="88" t="n">
        <v>5</v>
      </c>
      <c r="E65" s="88" t="n">
        <v>4</v>
      </c>
      <c r="F65" s="88" t="n">
        <v>8</v>
      </c>
      <c r="G65" s="88" t="n">
        <v>12</v>
      </c>
      <c r="H65" s="88" t="n">
        <v>17</v>
      </c>
      <c r="I65" s="88" t="n">
        <v>1</v>
      </c>
      <c r="J65" s="88" t="n">
        <v>4</v>
      </c>
      <c r="K65" s="88" t="n">
        <v>5</v>
      </c>
      <c r="L65" s="75" t="n">
        <f aca="false">SUM(B65:K65)</f>
        <v>72</v>
      </c>
    </row>
    <row r="66" s="73" customFormat="true" ht="12" hidden="false" customHeight="false" outlineLevel="0" collapsed="false">
      <c r="A66" s="77" t="n">
        <v>2023</v>
      </c>
      <c r="B66" s="88" t="n">
        <v>12</v>
      </c>
      <c r="C66" s="88" t="n">
        <v>15</v>
      </c>
      <c r="D66" s="88" t="n">
        <v>10</v>
      </c>
      <c r="E66" s="88" t="n">
        <v>3</v>
      </c>
      <c r="F66" s="88" t="n">
        <v>4</v>
      </c>
      <c r="G66" s="88" t="n">
        <v>12</v>
      </c>
      <c r="H66" s="88" t="n">
        <v>17</v>
      </c>
      <c r="I66" s="88" t="n">
        <v>1</v>
      </c>
      <c r="J66" s="88" t="n">
        <v>7</v>
      </c>
      <c r="K66" s="88" t="n">
        <v>5</v>
      </c>
      <c r="L66" s="75" t="n">
        <f aca="false">SUM(B66:K66)</f>
        <v>86</v>
      </c>
    </row>
    <row r="67" s="73" customFormat="true" ht="12" hidden="false" customHeight="false" outlineLevel="0" collapsed="false">
      <c r="A67" s="80"/>
      <c r="B67" s="74"/>
      <c r="C67" s="74"/>
      <c r="D67" s="74"/>
      <c r="E67" s="74"/>
      <c r="F67" s="74"/>
      <c r="G67" s="74"/>
      <c r="H67" s="74"/>
      <c r="I67" s="74"/>
      <c r="J67" s="74"/>
      <c r="K67" s="74"/>
      <c r="L67" s="90"/>
    </row>
    <row r="68" s="73" customFormat="true" ht="12" hidden="false" customHeight="false" outlineLevel="0" collapsed="false">
      <c r="A68" s="80"/>
      <c r="B68" s="74"/>
      <c r="C68" s="74"/>
      <c r="D68" s="74"/>
      <c r="E68" s="74"/>
      <c r="F68" s="74"/>
      <c r="G68" s="74"/>
      <c r="H68" s="74"/>
      <c r="I68" s="74"/>
      <c r="J68" s="74"/>
      <c r="K68" s="74"/>
      <c r="L68" s="90"/>
    </row>
    <row r="69" s="87" customFormat="true" ht="24" hidden="false" customHeight="false" outlineLevel="0" collapsed="false">
      <c r="A69" s="85" t="s">
        <v>62</v>
      </c>
      <c r="B69" s="86" t="s">
        <v>65</v>
      </c>
      <c r="C69" s="86" t="s">
        <v>66</v>
      </c>
      <c r="D69" s="86" t="s">
        <v>67</v>
      </c>
      <c r="E69" s="86" t="s">
        <v>68</v>
      </c>
      <c r="F69" s="86" t="s">
        <v>69</v>
      </c>
      <c r="G69" s="86" t="s">
        <v>70</v>
      </c>
      <c r="H69" s="86" t="s">
        <v>71</v>
      </c>
      <c r="I69" s="86" t="s">
        <v>72</v>
      </c>
      <c r="J69" s="86" t="s">
        <v>73</v>
      </c>
      <c r="K69" s="86" t="s">
        <v>74</v>
      </c>
      <c r="L69" s="86" t="s">
        <v>24</v>
      </c>
    </row>
    <row r="70" s="74" customFormat="true" ht="12" hidden="false" customHeight="false" outlineLevel="0" collapsed="false">
      <c r="A70" s="77" t="n">
        <v>1996</v>
      </c>
      <c r="B70" s="88"/>
      <c r="C70" s="88" t="n">
        <v>2</v>
      </c>
      <c r="D70" s="88" t="n">
        <v>11</v>
      </c>
      <c r="E70" s="88" t="n">
        <v>24</v>
      </c>
      <c r="F70" s="88" t="n">
        <v>4</v>
      </c>
      <c r="G70" s="88" t="n">
        <v>13</v>
      </c>
      <c r="H70" s="88" t="n">
        <v>1</v>
      </c>
      <c r="I70" s="88"/>
      <c r="J70" s="88" t="n">
        <v>2</v>
      </c>
      <c r="K70" s="88"/>
      <c r="L70" s="75" t="n">
        <f aca="false">SUM(B70:K70)</f>
        <v>57</v>
      </c>
    </row>
    <row r="71" s="74" customFormat="true" ht="12" hidden="false" customHeight="false" outlineLevel="0" collapsed="false">
      <c r="A71" s="77" t="n">
        <v>1997</v>
      </c>
      <c r="B71" s="88" t="n">
        <v>1</v>
      </c>
      <c r="C71" s="88" t="n">
        <v>3</v>
      </c>
      <c r="D71" s="88" t="n">
        <v>14</v>
      </c>
      <c r="E71" s="88" t="n">
        <v>25</v>
      </c>
      <c r="F71" s="88" t="n">
        <v>5</v>
      </c>
      <c r="G71" s="88" t="n">
        <v>15</v>
      </c>
      <c r="H71" s="88"/>
      <c r="I71" s="88" t="n">
        <v>2</v>
      </c>
      <c r="J71" s="88" t="n">
        <v>1</v>
      </c>
      <c r="K71" s="88"/>
      <c r="L71" s="75" t="n">
        <f aca="false">SUM(B71:K71)</f>
        <v>66</v>
      </c>
    </row>
    <row r="72" s="74" customFormat="true" ht="12" hidden="false" customHeight="false" outlineLevel="0" collapsed="false">
      <c r="A72" s="77" t="n">
        <v>1998</v>
      </c>
      <c r="B72" s="88"/>
      <c r="C72" s="88" t="n">
        <v>6</v>
      </c>
      <c r="D72" s="88" t="n">
        <v>16</v>
      </c>
      <c r="E72" s="88" t="n">
        <v>34</v>
      </c>
      <c r="F72" s="88" t="n">
        <v>4</v>
      </c>
      <c r="G72" s="88" t="n">
        <v>19</v>
      </c>
      <c r="H72" s="88" t="n">
        <v>5</v>
      </c>
      <c r="I72" s="88" t="n">
        <v>1</v>
      </c>
      <c r="J72" s="88" t="n">
        <v>5</v>
      </c>
      <c r="K72" s="88" t="n">
        <v>1</v>
      </c>
      <c r="L72" s="75" t="n">
        <f aca="false">SUM(B72:K72)</f>
        <v>91</v>
      </c>
    </row>
    <row r="73" s="74" customFormat="true" ht="12" hidden="false" customHeight="false" outlineLevel="0" collapsed="false">
      <c r="A73" s="77" t="n">
        <v>1999</v>
      </c>
      <c r="B73" s="88" t="n">
        <v>4</v>
      </c>
      <c r="C73" s="88" t="n">
        <v>7</v>
      </c>
      <c r="D73" s="88" t="n">
        <v>18</v>
      </c>
      <c r="E73" s="88" t="n">
        <v>35</v>
      </c>
      <c r="F73" s="88" t="n">
        <v>8</v>
      </c>
      <c r="G73" s="88" t="n">
        <v>15</v>
      </c>
      <c r="H73" s="88" t="n">
        <v>2</v>
      </c>
      <c r="I73" s="88"/>
      <c r="J73" s="88" t="n">
        <v>4</v>
      </c>
      <c r="K73" s="88" t="n">
        <v>1</v>
      </c>
      <c r="L73" s="75" t="n">
        <f aca="false">SUM(B73:K73)</f>
        <v>94</v>
      </c>
    </row>
    <row r="74" s="74" customFormat="true" ht="12" hidden="false" customHeight="false" outlineLevel="0" collapsed="false">
      <c r="A74" s="77" t="n">
        <v>2000</v>
      </c>
      <c r="B74" s="88" t="n">
        <v>2</v>
      </c>
      <c r="C74" s="88" t="n">
        <v>1</v>
      </c>
      <c r="D74" s="88" t="n">
        <v>22</v>
      </c>
      <c r="E74" s="88" t="n">
        <v>29</v>
      </c>
      <c r="F74" s="88" t="n">
        <v>4</v>
      </c>
      <c r="G74" s="88" t="n">
        <v>19</v>
      </c>
      <c r="H74" s="88" t="n">
        <v>5</v>
      </c>
      <c r="I74" s="88" t="n">
        <v>1</v>
      </c>
      <c r="J74" s="88" t="n">
        <v>5</v>
      </c>
      <c r="K74" s="88" t="n">
        <v>1</v>
      </c>
      <c r="L74" s="75" t="n">
        <f aca="false">SUM(B74:K74)</f>
        <v>89</v>
      </c>
    </row>
    <row r="75" s="74" customFormat="true" ht="12" hidden="false" customHeight="false" outlineLevel="0" collapsed="false">
      <c r="A75" s="77" t="n">
        <v>2001</v>
      </c>
      <c r="B75" s="88" t="n">
        <v>4</v>
      </c>
      <c r="C75" s="88" t="n">
        <v>6</v>
      </c>
      <c r="D75" s="88" t="n">
        <v>17</v>
      </c>
      <c r="E75" s="88" t="n">
        <v>18</v>
      </c>
      <c r="F75" s="88" t="n">
        <v>5</v>
      </c>
      <c r="G75" s="88" t="n">
        <v>17</v>
      </c>
      <c r="H75" s="88" t="n">
        <v>3</v>
      </c>
      <c r="I75" s="88"/>
      <c r="J75" s="88" t="n">
        <v>10</v>
      </c>
      <c r="K75" s="88" t="n">
        <v>1</v>
      </c>
      <c r="L75" s="75" t="n">
        <f aca="false">SUM(B75:K75)</f>
        <v>81</v>
      </c>
    </row>
    <row r="76" s="74" customFormat="true" ht="12" hidden="false" customHeight="false" outlineLevel="0" collapsed="false">
      <c r="A76" s="77" t="n">
        <v>2002</v>
      </c>
      <c r="B76" s="88"/>
      <c r="C76" s="88" t="n">
        <v>4</v>
      </c>
      <c r="D76" s="88" t="n">
        <v>17</v>
      </c>
      <c r="E76" s="88" t="n">
        <v>15</v>
      </c>
      <c r="F76" s="88" t="n">
        <v>4</v>
      </c>
      <c r="G76" s="88" t="n">
        <v>14</v>
      </c>
      <c r="H76" s="88" t="n">
        <v>5</v>
      </c>
      <c r="I76" s="88" t="n">
        <v>1</v>
      </c>
      <c r="J76" s="88" t="n">
        <v>4</v>
      </c>
      <c r="K76" s="88" t="n">
        <v>9</v>
      </c>
      <c r="L76" s="75" t="n">
        <f aca="false">SUM(B76:K76)</f>
        <v>73</v>
      </c>
    </row>
    <row r="77" s="74" customFormat="true" ht="12" hidden="false" customHeight="false" outlineLevel="0" collapsed="false">
      <c r="A77" s="77" t="n">
        <v>2003</v>
      </c>
      <c r="B77" s="88" t="n">
        <v>3</v>
      </c>
      <c r="C77" s="88" t="n">
        <v>4</v>
      </c>
      <c r="D77" s="88" t="n">
        <v>14</v>
      </c>
      <c r="E77" s="88" t="n">
        <v>13</v>
      </c>
      <c r="F77" s="88" t="n">
        <v>8</v>
      </c>
      <c r="G77" s="88" t="n">
        <v>22</v>
      </c>
      <c r="H77" s="88" t="n">
        <v>7</v>
      </c>
      <c r="I77" s="88" t="n">
        <v>1</v>
      </c>
      <c r="J77" s="88" t="n">
        <v>3</v>
      </c>
      <c r="K77" s="88" t="n">
        <v>1</v>
      </c>
      <c r="L77" s="75" t="n">
        <f aca="false">SUM(B77:K77)</f>
        <v>76</v>
      </c>
    </row>
    <row r="78" s="74" customFormat="true" ht="12" hidden="false" customHeight="false" outlineLevel="0" collapsed="false">
      <c r="A78" s="77" t="n">
        <v>2004</v>
      </c>
      <c r="B78" s="88" t="n">
        <v>4</v>
      </c>
      <c r="C78" s="88" t="n">
        <v>5</v>
      </c>
      <c r="D78" s="88" t="n">
        <v>20</v>
      </c>
      <c r="E78" s="88" t="n">
        <v>17</v>
      </c>
      <c r="F78" s="88" t="n">
        <v>7</v>
      </c>
      <c r="G78" s="88" t="n">
        <v>22</v>
      </c>
      <c r="H78" s="88" t="n">
        <v>4</v>
      </c>
      <c r="I78" s="88"/>
      <c r="J78" s="88" t="n">
        <v>2</v>
      </c>
      <c r="K78" s="88"/>
      <c r="L78" s="75" t="n">
        <f aca="false">SUM(B78:K78)</f>
        <v>81</v>
      </c>
    </row>
    <row r="79" s="74" customFormat="true" ht="12" hidden="false" customHeight="false" outlineLevel="0" collapsed="false">
      <c r="A79" s="77" t="n">
        <v>2005</v>
      </c>
      <c r="B79" s="88" t="n">
        <v>7</v>
      </c>
      <c r="C79" s="88" t="n">
        <v>5</v>
      </c>
      <c r="D79" s="88" t="n">
        <v>11</v>
      </c>
      <c r="E79" s="88" t="n">
        <v>35</v>
      </c>
      <c r="F79" s="88" t="n">
        <v>8</v>
      </c>
      <c r="G79" s="88" t="n">
        <v>19</v>
      </c>
      <c r="H79" s="88" t="n">
        <v>5</v>
      </c>
      <c r="I79" s="88" t="n">
        <v>5</v>
      </c>
      <c r="J79" s="88" t="n">
        <v>8</v>
      </c>
      <c r="K79" s="88" t="n">
        <v>2</v>
      </c>
      <c r="L79" s="75" t="n">
        <f aca="false">SUM(B79:K79)</f>
        <v>105</v>
      </c>
    </row>
    <row r="80" s="90" customFormat="true" ht="12" hidden="false" customHeight="false" outlineLevel="0" collapsed="false">
      <c r="A80" s="77" t="n">
        <v>2006</v>
      </c>
      <c r="B80" s="88" t="n">
        <v>4</v>
      </c>
      <c r="C80" s="88" t="n">
        <v>6</v>
      </c>
      <c r="D80" s="88" t="n">
        <v>17</v>
      </c>
      <c r="E80" s="88" t="n">
        <v>26</v>
      </c>
      <c r="F80" s="88" t="n">
        <v>11</v>
      </c>
      <c r="G80" s="88" t="n">
        <v>29</v>
      </c>
      <c r="H80" s="88" t="n">
        <v>6</v>
      </c>
      <c r="I80" s="88"/>
      <c r="J80" s="88" t="n">
        <v>6</v>
      </c>
      <c r="K80" s="88"/>
      <c r="L80" s="75" t="n">
        <f aca="false">SUM(B80:K80)</f>
        <v>105</v>
      </c>
      <c r="N80" s="74"/>
    </row>
    <row r="81" s="74" customFormat="true" ht="12" hidden="false" customHeight="false" outlineLevel="0" collapsed="false">
      <c r="A81" s="77" t="n">
        <v>2007</v>
      </c>
      <c r="B81" s="88" t="n">
        <v>3</v>
      </c>
      <c r="C81" s="88" t="n">
        <v>1</v>
      </c>
      <c r="D81" s="88" t="n">
        <v>11</v>
      </c>
      <c r="E81" s="88" t="n">
        <v>7</v>
      </c>
      <c r="F81" s="88" t="n">
        <v>11</v>
      </c>
      <c r="G81" s="88" t="n">
        <v>34</v>
      </c>
      <c r="H81" s="88" t="n">
        <v>6</v>
      </c>
      <c r="I81" s="88"/>
      <c r="J81" s="88" t="n">
        <v>5</v>
      </c>
      <c r="K81" s="88" t="n">
        <v>1</v>
      </c>
      <c r="L81" s="75" t="n">
        <f aca="false">SUM(B81:K81)</f>
        <v>79</v>
      </c>
    </row>
    <row r="82" s="73" customFormat="true" ht="12" hidden="false" customHeight="false" outlineLevel="0" collapsed="false">
      <c r="A82" s="77" t="n">
        <v>2008</v>
      </c>
      <c r="B82" s="88" t="n">
        <v>7</v>
      </c>
      <c r="C82" s="88" t="n">
        <v>5</v>
      </c>
      <c r="D82" s="88" t="n">
        <v>12</v>
      </c>
      <c r="E82" s="88" t="n">
        <v>14</v>
      </c>
      <c r="F82" s="88" t="n">
        <v>12</v>
      </c>
      <c r="G82" s="88" t="n">
        <v>36</v>
      </c>
      <c r="H82" s="88" t="n">
        <v>6</v>
      </c>
      <c r="I82" s="88" t="n">
        <v>2</v>
      </c>
      <c r="J82" s="88" t="n">
        <v>4</v>
      </c>
      <c r="K82" s="88" t="n">
        <v>1</v>
      </c>
      <c r="L82" s="75" t="n">
        <f aca="false">SUM(B82:K82)</f>
        <v>99</v>
      </c>
      <c r="N82" s="74"/>
    </row>
    <row r="83" s="73" customFormat="true" ht="12" hidden="false" customHeight="false" outlineLevel="0" collapsed="false">
      <c r="A83" s="77" t="n">
        <v>2009</v>
      </c>
      <c r="B83" s="88" t="n">
        <v>5</v>
      </c>
      <c r="C83" s="88" t="n">
        <v>2</v>
      </c>
      <c r="D83" s="88" t="n">
        <v>11</v>
      </c>
      <c r="E83" s="88" t="n">
        <v>18</v>
      </c>
      <c r="F83" s="88" t="n">
        <v>13</v>
      </c>
      <c r="G83" s="88" t="n">
        <v>30</v>
      </c>
      <c r="H83" s="88" t="n">
        <v>7</v>
      </c>
      <c r="I83" s="88"/>
      <c r="J83" s="88" t="n">
        <v>8</v>
      </c>
      <c r="K83" s="88" t="n">
        <v>4</v>
      </c>
      <c r="L83" s="75" t="n">
        <f aca="false">SUM(B83:K83)</f>
        <v>98</v>
      </c>
      <c r="N83" s="74"/>
    </row>
    <row r="84" s="73" customFormat="true" ht="12" hidden="false" customHeight="false" outlineLevel="0" collapsed="false">
      <c r="A84" s="77" t="n">
        <v>2010</v>
      </c>
      <c r="B84" s="88" t="n">
        <v>4</v>
      </c>
      <c r="C84" s="88" t="n">
        <v>7</v>
      </c>
      <c r="D84" s="88" t="n">
        <v>15</v>
      </c>
      <c r="E84" s="88" t="n">
        <v>25</v>
      </c>
      <c r="F84" s="88" t="n">
        <v>14</v>
      </c>
      <c r="G84" s="88" t="n">
        <v>31</v>
      </c>
      <c r="H84" s="88" t="n">
        <v>8</v>
      </c>
      <c r="I84" s="88" t="n">
        <v>3</v>
      </c>
      <c r="J84" s="88" t="n">
        <v>13</v>
      </c>
      <c r="K84" s="88" t="n">
        <v>1</v>
      </c>
      <c r="L84" s="75" t="n">
        <f aca="false">SUM(B84:K84)</f>
        <v>121</v>
      </c>
      <c r="N84" s="74"/>
    </row>
    <row r="85" s="73" customFormat="true" ht="12" hidden="false" customHeight="false" outlineLevel="0" collapsed="false">
      <c r="A85" s="77" t="n">
        <v>2011</v>
      </c>
      <c r="B85" s="88" t="n">
        <v>8</v>
      </c>
      <c r="C85" s="88" t="n">
        <v>7</v>
      </c>
      <c r="D85" s="88" t="n">
        <v>23</v>
      </c>
      <c r="E85" s="88" t="n">
        <v>14</v>
      </c>
      <c r="F85" s="88" t="n">
        <v>20</v>
      </c>
      <c r="G85" s="88" t="n">
        <v>30</v>
      </c>
      <c r="H85" s="88" t="n">
        <v>3</v>
      </c>
      <c r="I85" s="88"/>
      <c r="J85" s="88" t="n">
        <v>4</v>
      </c>
      <c r="K85" s="88"/>
      <c r="L85" s="75" t="n">
        <f aca="false">SUM(B85:K85)</f>
        <v>109</v>
      </c>
      <c r="N85" s="74"/>
    </row>
    <row r="86" s="73" customFormat="true" ht="12" hidden="false" customHeight="false" outlineLevel="0" collapsed="false">
      <c r="A86" s="77" t="n">
        <v>2012</v>
      </c>
      <c r="B86" s="88" t="n">
        <v>8</v>
      </c>
      <c r="C86" s="88" t="n">
        <v>3</v>
      </c>
      <c r="D86" s="88" t="n">
        <v>4</v>
      </c>
      <c r="E86" s="88" t="n">
        <v>10</v>
      </c>
      <c r="F86" s="88" t="n">
        <v>13</v>
      </c>
      <c r="G86" s="88" t="n">
        <v>50</v>
      </c>
      <c r="H86" s="88" t="n">
        <v>4</v>
      </c>
      <c r="I86" s="88" t="n">
        <v>1</v>
      </c>
      <c r="J86" s="88" t="n">
        <v>7</v>
      </c>
      <c r="K86" s="88"/>
      <c r="L86" s="75" t="n">
        <f aca="false">SUM(B86:K86)</f>
        <v>100</v>
      </c>
      <c r="N86" s="74"/>
    </row>
    <row r="87" s="73" customFormat="true" ht="12" hidden="false" customHeight="false" outlineLevel="0" collapsed="false">
      <c r="A87" s="77" t="n">
        <v>2013</v>
      </c>
      <c r="B87" s="88" t="n">
        <v>7</v>
      </c>
      <c r="C87" s="88"/>
      <c r="D87" s="88" t="n">
        <v>11</v>
      </c>
      <c r="E87" s="88" t="n">
        <v>16</v>
      </c>
      <c r="F87" s="88" t="n">
        <v>16</v>
      </c>
      <c r="G87" s="88" t="n">
        <v>39</v>
      </c>
      <c r="H87" s="88" t="n">
        <v>8</v>
      </c>
      <c r="I87" s="88" t="n">
        <v>1</v>
      </c>
      <c r="J87" s="88" t="n">
        <v>8</v>
      </c>
      <c r="K87" s="88" t="n">
        <v>1</v>
      </c>
      <c r="L87" s="75" t="n">
        <f aca="false">SUM(B87:K87)</f>
        <v>107</v>
      </c>
      <c r="N87" s="74"/>
    </row>
    <row r="88" s="73" customFormat="true" ht="12" hidden="false" customHeight="false" outlineLevel="0" collapsed="false">
      <c r="A88" s="77" t="n">
        <v>2014</v>
      </c>
      <c r="B88" s="88" t="n">
        <v>4</v>
      </c>
      <c r="C88" s="88" t="n">
        <v>1</v>
      </c>
      <c r="D88" s="88" t="n">
        <v>9</v>
      </c>
      <c r="E88" s="88" t="n">
        <v>12</v>
      </c>
      <c r="F88" s="88" t="n">
        <v>17</v>
      </c>
      <c r="G88" s="88" t="n">
        <v>42</v>
      </c>
      <c r="H88" s="88" t="n">
        <v>4</v>
      </c>
      <c r="I88" s="88" t="n">
        <v>2</v>
      </c>
      <c r="J88" s="88" t="n">
        <v>9</v>
      </c>
      <c r="K88" s="88" t="n">
        <v>3</v>
      </c>
      <c r="L88" s="75" t="n">
        <f aca="false">SUM(B88:K88)</f>
        <v>103</v>
      </c>
      <c r="N88" s="74"/>
    </row>
    <row r="89" s="73" customFormat="true" ht="12" hidden="false" customHeight="false" outlineLevel="0" collapsed="false">
      <c r="A89" s="77" t="n">
        <v>2015</v>
      </c>
      <c r="B89" s="88" t="n">
        <v>5</v>
      </c>
      <c r="C89" s="88" t="n">
        <v>5</v>
      </c>
      <c r="D89" s="88" t="n">
        <v>8</v>
      </c>
      <c r="E89" s="88" t="n">
        <v>7</v>
      </c>
      <c r="F89" s="88" t="n">
        <v>22</v>
      </c>
      <c r="G89" s="88" t="n">
        <v>54</v>
      </c>
      <c r="H89" s="88" t="n">
        <v>8</v>
      </c>
      <c r="I89" s="88"/>
      <c r="J89" s="88" t="n">
        <v>10</v>
      </c>
      <c r="K89" s="88" t="n">
        <v>6</v>
      </c>
      <c r="L89" s="75" t="n">
        <f aca="false">SUM(B89:K89)</f>
        <v>125</v>
      </c>
      <c r="N89" s="74"/>
    </row>
    <row r="90" s="73" customFormat="true" ht="12" hidden="false" customHeight="false" outlineLevel="0" collapsed="false">
      <c r="A90" s="77" t="n">
        <v>2016</v>
      </c>
      <c r="B90" s="88" t="n">
        <v>4</v>
      </c>
      <c r="C90" s="88" t="n">
        <v>3</v>
      </c>
      <c r="D90" s="88" t="n">
        <v>8</v>
      </c>
      <c r="E90" s="88" t="n">
        <v>13</v>
      </c>
      <c r="F90" s="88" t="n">
        <v>23</v>
      </c>
      <c r="G90" s="88" t="n">
        <v>46</v>
      </c>
      <c r="H90" s="88" t="n">
        <v>7</v>
      </c>
      <c r="I90" s="88" t="n">
        <v>1</v>
      </c>
      <c r="J90" s="88" t="n">
        <v>10</v>
      </c>
      <c r="K90" s="88" t="n">
        <v>3</v>
      </c>
      <c r="L90" s="75" t="n">
        <f aca="false">SUM(B90:K90)</f>
        <v>118</v>
      </c>
      <c r="N90" s="74"/>
    </row>
    <row r="91" s="73" customFormat="true" ht="12" hidden="false" customHeight="false" outlineLevel="0" collapsed="false">
      <c r="A91" s="77" t="n">
        <v>2017</v>
      </c>
      <c r="B91" s="88" t="n">
        <v>9</v>
      </c>
      <c r="C91" s="88" t="n">
        <v>12</v>
      </c>
      <c r="D91" s="88" t="n">
        <v>3</v>
      </c>
      <c r="E91" s="88" t="n">
        <v>12</v>
      </c>
      <c r="F91" s="88" t="n">
        <v>16</v>
      </c>
      <c r="G91" s="88" t="n">
        <v>42</v>
      </c>
      <c r="H91" s="88" t="n">
        <v>3</v>
      </c>
      <c r="I91" s="88"/>
      <c r="J91" s="88" t="n">
        <v>13</v>
      </c>
      <c r="K91" s="88" t="n">
        <v>12</v>
      </c>
      <c r="L91" s="75" t="n">
        <f aca="false">SUM(B91:K91)</f>
        <v>122</v>
      </c>
      <c r="N91" s="74"/>
    </row>
    <row r="92" s="73" customFormat="true" ht="12" hidden="false" customHeight="false" outlineLevel="0" collapsed="false">
      <c r="A92" s="77" t="n">
        <v>2018</v>
      </c>
      <c r="B92" s="88" t="n">
        <v>14</v>
      </c>
      <c r="C92" s="88" t="n">
        <v>5</v>
      </c>
      <c r="D92" s="88" t="n">
        <v>6</v>
      </c>
      <c r="E92" s="88" t="n">
        <v>9</v>
      </c>
      <c r="F92" s="88" t="n">
        <v>20</v>
      </c>
      <c r="G92" s="88" t="n">
        <v>44</v>
      </c>
      <c r="H92" s="88" t="n">
        <v>5</v>
      </c>
      <c r="I92" s="88"/>
      <c r="J92" s="88" t="n">
        <v>8</v>
      </c>
      <c r="K92" s="88" t="n">
        <v>13</v>
      </c>
      <c r="L92" s="75" t="n">
        <f aca="false">SUM(B92:K92)</f>
        <v>124</v>
      </c>
      <c r="N92" s="74"/>
    </row>
    <row r="93" s="73" customFormat="true" ht="12" hidden="false" customHeight="false" outlineLevel="0" collapsed="false">
      <c r="A93" s="77" t="n">
        <v>2019</v>
      </c>
      <c r="B93" s="88" t="n">
        <v>16</v>
      </c>
      <c r="C93" s="88" t="n">
        <v>1</v>
      </c>
      <c r="D93" s="88" t="n">
        <v>4</v>
      </c>
      <c r="E93" s="88" t="n">
        <v>11</v>
      </c>
      <c r="F93" s="88" t="n">
        <v>17</v>
      </c>
      <c r="G93" s="88" t="n">
        <v>36</v>
      </c>
      <c r="H93" s="88" t="n">
        <v>5</v>
      </c>
      <c r="I93" s="88"/>
      <c r="J93" s="88" t="n">
        <v>5</v>
      </c>
      <c r="K93" s="88" t="n">
        <v>8</v>
      </c>
      <c r="L93" s="75" t="n">
        <f aca="false">SUM(B93:K93)</f>
        <v>103</v>
      </c>
      <c r="N93" s="74"/>
    </row>
    <row r="94" s="73" customFormat="true" ht="12" hidden="false" customHeight="false" outlineLevel="0" collapsed="false">
      <c r="A94" s="77" t="n">
        <v>2020</v>
      </c>
      <c r="B94" s="88" t="n">
        <v>3</v>
      </c>
      <c r="C94" s="88" t="n">
        <v>1</v>
      </c>
      <c r="D94" s="88" t="n">
        <v>6</v>
      </c>
      <c r="E94" s="88"/>
      <c r="F94" s="88" t="n">
        <v>10</v>
      </c>
      <c r="G94" s="88" t="n">
        <v>30</v>
      </c>
      <c r="H94" s="88"/>
      <c r="I94" s="88"/>
      <c r="J94" s="88" t="n">
        <v>5</v>
      </c>
      <c r="K94" s="88" t="n">
        <v>3</v>
      </c>
      <c r="L94" s="75" t="n">
        <f aca="false">SUM(B94:K94)</f>
        <v>58</v>
      </c>
      <c r="N94" s="74"/>
    </row>
    <row r="95" s="73" customFormat="true" ht="12" hidden="false" customHeight="false" outlineLevel="0" collapsed="false">
      <c r="A95" s="77" t="n">
        <v>2021</v>
      </c>
      <c r="B95" s="88" t="n">
        <v>11</v>
      </c>
      <c r="C95" s="88" t="n">
        <v>4</v>
      </c>
      <c r="D95" s="88" t="n">
        <v>3</v>
      </c>
      <c r="E95" s="88" t="n">
        <v>6</v>
      </c>
      <c r="F95" s="88" t="n">
        <v>17</v>
      </c>
      <c r="G95" s="88" t="n">
        <v>28</v>
      </c>
      <c r="H95" s="88" t="n">
        <v>2</v>
      </c>
      <c r="I95" s="88"/>
      <c r="J95" s="88" t="n">
        <v>3</v>
      </c>
      <c r="K95" s="88" t="n">
        <v>5</v>
      </c>
      <c r="L95" s="75" t="n">
        <f aca="false">SUM(B95:K95)</f>
        <v>79</v>
      </c>
    </row>
    <row r="96" s="73" customFormat="true" ht="12" hidden="false" customHeight="false" outlineLevel="0" collapsed="false">
      <c r="A96" s="77" t="n">
        <v>2022</v>
      </c>
      <c r="B96" s="88" t="n">
        <v>9</v>
      </c>
      <c r="C96" s="88" t="n">
        <v>3</v>
      </c>
      <c r="D96" s="88" t="n">
        <v>5</v>
      </c>
      <c r="E96" s="88" t="n">
        <v>9</v>
      </c>
      <c r="F96" s="88" t="n">
        <v>19</v>
      </c>
      <c r="G96" s="88" t="n">
        <v>47</v>
      </c>
      <c r="H96" s="88" t="n">
        <v>7</v>
      </c>
      <c r="I96" s="88" t="n">
        <v>1</v>
      </c>
      <c r="J96" s="88" t="n">
        <v>8</v>
      </c>
      <c r="K96" s="88" t="n">
        <v>4</v>
      </c>
      <c r="L96" s="75" t="n">
        <f aca="false">SUM(B96:K96)</f>
        <v>112</v>
      </c>
    </row>
    <row r="97" s="73" customFormat="true" ht="12" hidden="false" customHeight="false" outlineLevel="0" collapsed="false">
      <c r="A97" s="77" t="n">
        <v>2023</v>
      </c>
      <c r="B97" s="88" t="n">
        <v>13</v>
      </c>
      <c r="C97" s="88" t="n">
        <v>6</v>
      </c>
      <c r="D97" s="88" t="n">
        <v>6</v>
      </c>
      <c r="E97" s="88" t="n">
        <v>10</v>
      </c>
      <c r="F97" s="88" t="n">
        <v>11</v>
      </c>
      <c r="G97" s="88" t="n">
        <v>30</v>
      </c>
      <c r="H97" s="88" t="n">
        <v>5</v>
      </c>
      <c r="I97" s="88" t="n">
        <v>0</v>
      </c>
      <c r="J97" s="88" t="n">
        <v>9</v>
      </c>
      <c r="K97" s="88" t="n">
        <v>8</v>
      </c>
      <c r="L97" s="75" t="n">
        <f aca="false">SUM(B97:K97)</f>
        <v>98</v>
      </c>
    </row>
    <row r="98" s="73" customFormat="true" ht="12" hidden="false" customHeight="false" outlineLevel="0" collapsed="false">
      <c r="A98" s="80"/>
      <c r="B98" s="74"/>
      <c r="C98" s="74"/>
      <c r="D98" s="74"/>
      <c r="E98" s="74"/>
      <c r="F98" s="74"/>
      <c r="G98" s="74"/>
      <c r="H98" s="74"/>
      <c r="I98" s="74"/>
      <c r="J98" s="74"/>
      <c r="K98" s="74"/>
      <c r="L98" s="90"/>
    </row>
    <row r="99" s="73" customFormat="true" ht="12" hidden="false" customHeight="false" outlineLevel="0" collapsed="false">
      <c r="A99" s="80"/>
      <c r="B99" s="74"/>
      <c r="C99" s="74"/>
      <c r="D99" s="74"/>
      <c r="E99" s="74"/>
      <c r="F99" s="74"/>
      <c r="G99" s="74"/>
      <c r="H99" s="74"/>
      <c r="I99" s="74"/>
      <c r="J99" s="74"/>
      <c r="K99" s="74"/>
      <c r="L99" s="90"/>
    </row>
    <row r="100" s="87" customFormat="true" ht="24" hidden="false" customHeight="false" outlineLevel="0" collapsed="false">
      <c r="A100" s="85" t="s">
        <v>23</v>
      </c>
      <c r="B100" s="86" t="s">
        <v>65</v>
      </c>
      <c r="C100" s="86" t="s">
        <v>66</v>
      </c>
      <c r="D100" s="86" t="s">
        <v>67</v>
      </c>
      <c r="E100" s="86" t="s">
        <v>68</v>
      </c>
      <c r="F100" s="86" t="s">
        <v>69</v>
      </c>
      <c r="G100" s="86" t="s">
        <v>70</v>
      </c>
      <c r="H100" s="86" t="s">
        <v>71</v>
      </c>
      <c r="I100" s="86" t="s">
        <v>72</v>
      </c>
      <c r="J100" s="86" t="s">
        <v>73</v>
      </c>
      <c r="K100" s="86" t="s">
        <v>74</v>
      </c>
      <c r="L100" s="86" t="s">
        <v>24</v>
      </c>
    </row>
    <row r="101" s="74" customFormat="true" ht="12" hidden="false" customHeight="false" outlineLevel="0" collapsed="false">
      <c r="A101" s="77" t="n">
        <v>1996</v>
      </c>
      <c r="B101" s="88" t="n">
        <v>4</v>
      </c>
      <c r="C101" s="88"/>
      <c r="D101" s="88" t="n">
        <v>2</v>
      </c>
      <c r="E101" s="88" t="n">
        <v>22</v>
      </c>
      <c r="F101" s="88"/>
      <c r="G101" s="88" t="n">
        <v>12</v>
      </c>
      <c r="H101" s="88" t="n">
        <v>1</v>
      </c>
      <c r="I101" s="88"/>
      <c r="J101" s="88"/>
      <c r="K101" s="88" t="n">
        <v>1</v>
      </c>
      <c r="L101" s="75" t="n">
        <f aca="false">SUM(B101:K101)</f>
        <v>42</v>
      </c>
      <c r="N101" s="89"/>
    </row>
    <row r="102" s="74" customFormat="true" ht="12" hidden="false" customHeight="false" outlineLevel="0" collapsed="false">
      <c r="A102" s="77" t="n">
        <v>1997</v>
      </c>
      <c r="B102" s="88" t="n">
        <v>1</v>
      </c>
      <c r="C102" s="88" t="n">
        <v>2</v>
      </c>
      <c r="D102" s="88" t="n">
        <v>3</v>
      </c>
      <c r="E102" s="88" t="n">
        <v>15</v>
      </c>
      <c r="F102" s="88" t="n">
        <v>1</v>
      </c>
      <c r="G102" s="88" t="n">
        <v>16</v>
      </c>
      <c r="H102" s="88"/>
      <c r="I102" s="88"/>
      <c r="J102" s="88"/>
      <c r="K102" s="88"/>
      <c r="L102" s="75" t="n">
        <f aca="false">SUM(B102:K102)</f>
        <v>38</v>
      </c>
      <c r="N102" s="89"/>
    </row>
    <row r="103" s="74" customFormat="true" ht="12" hidden="false" customHeight="false" outlineLevel="0" collapsed="false">
      <c r="A103" s="77" t="n">
        <v>1998</v>
      </c>
      <c r="B103" s="88"/>
      <c r="C103" s="88" t="n">
        <v>1</v>
      </c>
      <c r="D103" s="88" t="n">
        <v>3</v>
      </c>
      <c r="E103" s="88" t="n">
        <v>13</v>
      </c>
      <c r="F103" s="88"/>
      <c r="G103" s="88" t="n">
        <v>6</v>
      </c>
      <c r="H103" s="88"/>
      <c r="I103" s="88"/>
      <c r="J103" s="88" t="n">
        <v>1</v>
      </c>
      <c r="K103" s="88"/>
      <c r="L103" s="75" t="n">
        <f aca="false">SUM(B103:K103)</f>
        <v>24</v>
      </c>
      <c r="N103" s="89"/>
    </row>
    <row r="104" s="74" customFormat="true" ht="12" hidden="false" customHeight="false" outlineLevel="0" collapsed="false">
      <c r="A104" s="77" t="n">
        <v>1999</v>
      </c>
      <c r="B104" s="88" t="n">
        <v>4</v>
      </c>
      <c r="C104" s="88" t="n">
        <v>2</v>
      </c>
      <c r="D104" s="88" t="n">
        <v>6</v>
      </c>
      <c r="E104" s="88" t="n">
        <v>22</v>
      </c>
      <c r="F104" s="88" t="n">
        <v>1</v>
      </c>
      <c r="G104" s="88" t="n">
        <v>12</v>
      </c>
      <c r="H104" s="88" t="n">
        <v>1</v>
      </c>
      <c r="I104" s="88" t="n">
        <v>1</v>
      </c>
      <c r="J104" s="88" t="n">
        <v>6</v>
      </c>
      <c r="K104" s="88" t="n">
        <v>1</v>
      </c>
      <c r="L104" s="75" t="n">
        <f aca="false">SUM(B104:K104)</f>
        <v>56</v>
      </c>
      <c r="N104" s="89"/>
    </row>
    <row r="105" s="74" customFormat="true" ht="12" hidden="false" customHeight="false" outlineLevel="0" collapsed="false">
      <c r="A105" s="77" t="n">
        <v>2000</v>
      </c>
      <c r="B105" s="88" t="n">
        <v>3</v>
      </c>
      <c r="C105" s="88" t="n">
        <v>4</v>
      </c>
      <c r="D105" s="88" t="n">
        <v>3</v>
      </c>
      <c r="E105" s="88" t="n">
        <v>23</v>
      </c>
      <c r="F105" s="88" t="n">
        <v>1</v>
      </c>
      <c r="G105" s="88" t="n">
        <v>7</v>
      </c>
      <c r="H105" s="88" t="n">
        <v>3</v>
      </c>
      <c r="I105" s="88"/>
      <c r="J105" s="88" t="n">
        <v>3</v>
      </c>
      <c r="K105" s="88" t="n">
        <v>1</v>
      </c>
      <c r="L105" s="75" t="n">
        <f aca="false">SUM(B105:K105)</f>
        <v>48</v>
      </c>
      <c r="N105" s="89"/>
    </row>
    <row r="106" s="74" customFormat="true" ht="12" hidden="false" customHeight="false" outlineLevel="0" collapsed="false">
      <c r="A106" s="77" t="n">
        <v>2001</v>
      </c>
      <c r="B106" s="88" t="n">
        <v>2</v>
      </c>
      <c r="C106" s="88" t="n">
        <v>5</v>
      </c>
      <c r="D106" s="88" t="n">
        <v>6</v>
      </c>
      <c r="E106" s="88" t="n">
        <v>20</v>
      </c>
      <c r="F106" s="88"/>
      <c r="G106" s="88" t="n">
        <v>18</v>
      </c>
      <c r="H106" s="88" t="n">
        <v>5</v>
      </c>
      <c r="I106" s="88" t="n">
        <v>1</v>
      </c>
      <c r="J106" s="88" t="n">
        <v>4</v>
      </c>
      <c r="K106" s="88"/>
      <c r="L106" s="75" t="n">
        <f aca="false">SUM(B106:K106)</f>
        <v>61</v>
      </c>
      <c r="N106" s="89"/>
    </row>
    <row r="107" s="74" customFormat="true" ht="12" hidden="false" customHeight="false" outlineLevel="0" collapsed="false">
      <c r="A107" s="77" t="n">
        <v>2002</v>
      </c>
      <c r="B107" s="88" t="n">
        <v>4</v>
      </c>
      <c r="C107" s="88" t="n">
        <v>7</v>
      </c>
      <c r="D107" s="88" t="n">
        <v>5</v>
      </c>
      <c r="E107" s="88" t="n">
        <v>15</v>
      </c>
      <c r="F107" s="88" t="n">
        <v>1</v>
      </c>
      <c r="G107" s="88" t="n">
        <v>9</v>
      </c>
      <c r="H107" s="88" t="n">
        <v>4</v>
      </c>
      <c r="I107" s="88" t="n">
        <v>1</v>
      </c>
      <c r="J107" s="88" t="n">
        <v>7</v>
      </c>
      <c r="K107" s="88"/>
      <c r="L107" s="75" t="n">
        <f aca="false">SUM(B107:K107)</f>
        <v>53</v>
      </c>
      <c r="N107" s="89"/>
    </row>
    <row r="108" s="74" customFormat="true" ht="12" hidden="false" customHeight="false" outlineLevel="0" collapsed="false">
      <c r="A108" s="77" t="n">
        <v>2003</v>
      </c>
      <c r="B108" s="88" t="n">
        <v>6</v>
      </c>
      <c r="C108" s="88" t="n">
        <v>4</v>
      </c>
      <c r="D108" s="88" t="n">
        <v>4</v>
      </c>
      <c r="E108" s="88" t="n">
        <v>18</v>
      </c>
      <c r="F108" s="88" t="n">
        <v>3</v>
      </c>
      <c r="G108" s="88" t="n">
        <v>19</v>
      </c>
      <c r="H108" s="88" t="n">
        <v>5</v>
      </c>
      <c r="I108" s="88"/>
      <c r="J108" s="88" t="n">
        <v>1</v>
      </c>
      <c r="K108" s="88" t="n">
        <v>1</v>
      </c>
      <c r="L108" s="75" t="n">
        <f aca="false">SUM(B108:K108)</f>
        <v>61</v>
      </c>
      <c r="N108" s="89"/>
    </row>
    <row r="109" s="74" customFormat="true" ht="12" hidden="false" customHeight="false" outlineLevel="0" collapsed="false">
      <c r="A109" s="77" t="n">
        <v>2004</v>
      </c>
      <c r="B109" s="88" t="n">
        <v>7</v>
      </c>
      <c r="C109" s="88" t="n">
        <v>4</v>
      </c>
      <c r="D109" s="88" t="n">
        <v>7</v>
      </c>
      <c r="E109" s="88" t="n">
        <v>15</v>
      </c>
      <c r="F109" s="88" t="n">
        <v>5</v>
      </c>
      <c r="G109" s="88" t="n">
        <v>19</v>
      </c>
      <c r="H109" s="88" t="n">
        <v>5</v>
      </c>
      <c r="I109" s="88"/>
      <c r="J109" s="88" t="n">
        <v>7</v>
      </c>
      <c r="K109" s="88"/>
      <c r="L109" s="75" t="n">
        <f aca="false">SUM(B109:K109)</f>
        <v>69</v>
      </c>
      <c r="N109" s="89"/>
    </row>
    <row r="110" s="74" customFormat="true" ht="12" hidden="false" customHeight="false" outlineLevel="0" collapsed="false">
      <c r="A110" s="77" t="n">
        <v>2005</v>
      </c>
      <c r="B110" s="88" t="n">
        <v>4</v>
      </c>
      <c r="C110" s="88" t="n">
        <v>3</v>
      </c>
      <c r="D110" s="88" t="n">
        <v>5</v>
      </c>
      <c r="E110" s="88" t="n">
        <v>17</v>
      </c>
      <c r="F110" s="88" t="n">
        <v>2</v>
      </c>
      <c r="G110" s="88" t="n">
        <v>17</v>
      </c>
      <c r="H110" s="88" t="n">
        <v>3</v>
      </c>
      <c r="I110" s="88"/>
      <c r="J110" s="88" t="n">
        <v>5</v>
      </c>
      <c r="K110" s="88" t="n">
        <v>1</v>
      </c>
      <c r="L110" s="75" t="n">
        <f aca="false">SUM(B110:K110)</f>
        <v>57</v>
      </c>
      <c r="N110" s="89"/>
    </row>
    <row r="111" s="90" customFormat="true" ht="12" hidden="false" customHeight="false" outlineLevel="0" collapsed="false">
      <c r="A111" s="77" t="n">
        <v>2006</v>
      </c>
      <c r="B111" s="88" t="n">
        <v>4</v>
      </c>
      <c r="C111" s="88" t="n">
        <v>7</v>
      </c>
      <c r="D111" s="88" t="n">
        <v>7</v>
      </c>
      <c r="E111" s="88" t="n">
        <v>15</v>
      </c>
      <c r="F111" s="88" t="n">
        <v>4</v>
      </c>
      <c r="G111" s="88" t="n">
        <v>25</v>
      </c>
      <c r="H111" s="88" t="n">
        <v>3</v>
      </c>
      <c r="I111" s="88" t="n">
        <v>1</v>
      </c>
      <c r="J111" s="88" t="n">
        <v>1</v>
      </c>
      <c r="K111" s="88"/>
      <c r="L111" s="75" t="n">
        <f aca="false">SUM(B111:K111)</f>
        <v>67</v>
      </c>
      <c r="N111" s="89"/>
    </row>
    <row r="112" s="74" customFormat="true" ht="12" hidden="false" customHeight="false" outlineLevel="0" collapsed="false">
      <c r="A112" s="77" t="n">
        <v>2007</v>
      </c>
      <c r="B112" s="88" t="n">
        <v>4</v>
      </c>
      <c r="C112" s="88" t="n">
        <v>2</v>
      </c>
      <c r="D112" s="88" t="n">
        <v>2</v>
      </c>
      <c r="E112" s="88" t="n">
        <v>8</v>
      </c>
      <c r="F112" s="88" t="n">
        <v>1</v>
      </c>
      <c r="G112" s="88" t="n">
        <v>27</v>
      </c>
      <c r="H112" s="88" t="n">
        <v>5</v>
      </c>
      <c r="I112" s="88" t="n">
        <v>1</v>
      </c>
      <c r="J112" s="88" t="n">
        <v>5</v>
      </c>
      <c r="K112" s="88"/>
      <c r="L112" s="75" t="n">
        <f aca="false">SUM(B112:K112)</f>
        <v>55</v>
      </c>
      <c r="N112" s="89"/>
    </row>
    <row r="113" s="73" customFormat="true" ht="12" hidden="false" customHeight="false" outlineLevel="0" collapsed="false">
      <c r="A113" s="77" t="n">
        <v>2008</v>
      </c>
      <c r="B113" s="88" t="n">
        <v>4</v>
      </c>
      <c r="C113" s="88" t="n">
        <v>3</v>
      </c>
      <c r="D113" s="88" t="n">
        <v>7</v>
      </c>
      <c r="E113" s="88" t="n">
        <v>10</v>
      </c>
      <c r="F113" s="88" t="n">
        <v>4</v>
      </c>
      <c r="G113" s="88" t="n">
        <v>25</v>
      </c>
      <c r="H113" s="88" t="n">
        <v>3</v>
      </c>
      <c r="I113" s="88" t="n">
        <v>1</v>
      </c>
      <c r="J113" s="88" t="n">
        <v>3</v>
      </c>
      <c r="K113" s="88" t="n">
        <v>1</v>
      </c>
      <c r="L113" s="75" t="n">
        <f aca="false">SUM(B113:K113)</f>
        <v>61</v>
      </c>
      <c r="N113" s="89"/>
    </row>
    <row r="114" s="73" customFormat="true" ht="12" hidden="false" customHeight="false" outlineLevel="0" collapsed="false">
      <c r="A114" s="77" t="n">
        <v>2009</v>
      </c>
      <c r="B114" s="88" t="n">
        <v>7</v>
      </c>
      <c r="C114" s="88" t="n">
        <v>3</v>
      </c>
      <c r="D114" s="88" t="n">
        <v>4</v>
      </c>
      <c r="E114" s="88" t="n">
        <v>15</v>
      </c>
      <c r="F114" s="88" t="n">
        <v>1</v>
      </c>
      <c r="G114" s="88" t="n">
        <v>17</v>
      </c>
      <c r="H114" s="88" t="n">
        <v>2</v>
      </c>
      <c r="I114" s="88"/>
      <c r="J114" s="88" t="n">
        <v>6</v>
      </c>
      <c r="K114" s="88" t="n">
        <v>1</v>
      </c>
      <c r="L114" s="75" t="n">
        <f aca="false">SUM(B114:K114)</f>
        <v>56</v>
      </c>
      <c r="N114" s="89"/>
    </row>
    <row r="115" s="73" customFormat="true" ht="12" hidden="false" customHeight="false" outlineLevel="0" collapsed="false">
      <c r="A115" s="77" t="n">
        <v>2010</v>
      </c>
      <c r="B115" s="88" t="n">
        <v>4</v>
      </c>
      <c r="C115" s="88" t="n">
        <v>1</v>
      </c>
      <c r="D115" s="88" t="n">
        <v>7</v>
      </c>
      <c r="E115" s="88" t="n">
        <v>9</v>
      </c>
      <c r="F115" s="88" t="n">
        <v>2</v>
      </c>
      <c r="G115" s="88" t="n">
        <v>18</v>
      </c>
      <c r="H115" s="88"/>
      <c r="I115" s="88"/>
      <c r="J115" s="88" t="n">
        <v>1</v>
      </c>
      <c r="K115" s="88" t="n">
        <v>1</v>
      </c>
      <c r="L115" s="75" t="n">
        <f aca="false">SUM(B115:K115)</f>
        <v>43</v>
      </c>
      <c r="N115" s="89"/>
    </row>
    <row r="116" s="73" customFormat="true" ht="12" hidden="false" customHeight="false" outlineLevel="0" collapsed="false">
      <c r="A116" s="77" t="n">
        <v>2011</v>
      </c>
      <c r="B116" s="88" t="n">
        <v>6</v>
      </c>
      <c r="C116" s="88" t="n">
        <v>4</v>
      </c>
      <c r="D116" s="88" t="n">
        <v>3</v>
      </c>
      <c r="E116" s="88" t="n">
        <v>16</v>
      </c>
      <c r="F116" s="88" t="n">
        <v>6</v>
      </c>
      <c r="G116" s="88" t="n">
        <v>19</v>
      </c>
      <c r="H116" s="88" t="n">
        <v>1</v>
      </c>
      <c r="I116" s="88"/>
      <c r="J116" s="88" t="n">
        <v>2</v>
      </c>
      <c r="K116" s="88"/>
      <c r="L116" s="75" t="n">
        <f aca="false">SUM(B116:K116)</f>
        <v>57</v>
      </c>
      <c r="N116" s="89"/>
    </row>
    <row r="117" s="73" customFormat="true" ht="12" hidden="false" customHeight="false" outlineLevel="0" collapsed="false">
      <c r="A117" s="77" t="n">
        <v>2012</v>
      </c>
      <c r="B117" s="88" t="n">
        <v>5</v>
      </c>
      <c r="C117" s="88" t="n">
        <v>2</v>
      </c>
      <c r="D117" s="88" t="n">
        <v>3</v>
      </c>
      <c r="E117" s="88" t="n">
        <v>9</v>
      </c>
      <c r="F117" s="88" t="n">
        <v>4</v>
      </c>
      <c r="G117" s="88" t="n">
        <v>31</v>
      </c>
      <c r="H117" s="88" t="n">
        <v>3</v>
      </c>
      <c r="I117" s="88"/>
      <c r="J117" s="88" t="n">
        <v>8</v>
      </c>
      <c r="K117" s="88" t="n">
        <v>1</v>
      </c>
      <c r="L117" s="75" t="n">
        <f aca="false">SUM(B117:K117)</f>
        <v>66</v>
      </c>
      <c r="N117" s="89"/>
    </row>
    <row r="118" s="73" customFormat="true" ht="12" hidden="false" customHeight="false" outlineLevel="0" collapsed="false">
      <c r="A118" s="77" t="n">
        <v>2013</v>
      </c>
      <c r="B118" s="88" t="n">
        <v>6</v>
      </c>
      <c r="C118" s="88" t="n">
        <v>4</v>
      </c>
      <c r="D118" s="88" t="n">
        <v>3</v>
      </c>
      <c r="E118" s="88" t="n">
        <v>9</v>
      </c>
      <c r="F118" s="88" t="n">
        <v>2</v>
      </c>
      <c r="G118" s="88" t="n">
        <v>33</v>
      </c>
      <c r="H118" s="88" t="n">
        <v>5</v>
      </c>
      <c r="I118" s="88"/>
      <c r="J118" s="88" t="n">
        <v>5</v>
      </c>
      <c r="K118" s="88"/>
      <c r="L118" s="75" t="n">
        <f aca="false">SUM(B118:K118)</f>
        <v>67</v>
      </c>
      <c r="N118" s="89"/>
    </row>
    <row r="119" s="73" customFormat="true" ht="12" hidden="false" customHeight="false" outlineLevel="0" collapsed="false">
      <c r="A119" s="77" t="n">
        <v>2014</v>
      </c>
      <c r="B119" s="88" t="n">
        <v>7</v>
      </c>
      <c r="C119" s="88" t="n">
        <v>3</v>
      </c>
      <c r="D119" s="88" t="n">
        <v>2</v>
      </c>
      <c r="E119" s="88" t="n">
        <v>5</v>
      </c>
      <c r="F119" s="88" t="n">
        <v>3</v>
      </c>
      <c r="G119" s="88" t="n">
        <v>32</v>
      </c>
      <c r="H119" s="88" t="n">
        <v>3</v>
      </c>
      <c r="I119" s="88"/>
      <c r="J119" s="88" t="n">
        <v>10</v>
      </c>
      <c r="K119" s="88"/>
      <c r="L119" s="75" t="n">
        <f aca="false">SUM(B119:K119)</f>
        <v>65</v>
      </c>
      <c r="N119" s="89"/>
    </row>
    <row r="120" s="73" customFormat="true" ht="12" hidden="false" customHeight="false" outlineLevel="0" collapsed="false">
      <c r="A120" s="77" t="n">
        <v>2015</v>
      </c>
      <c r="B120" s="88" t="n">
        <v>7</v>
      </c>
      <c r="C120" s="88" t="n">
        <v>3</v>
      </c>
      <c r="D120" s="88" t="n">
        <v>1</v>
      </c>
      <c r="E120" s="88" t="n">
        <v>6</v>
      </c>
      <c r="F120" s="88" t="n">
        <v>7</v>
      </c>
      <c r="G120" s="88" t="n">
        <v>35</v>
      </c>
      <c r="H120" s="88" t="n">
        <v>2</v>
      </c>
      <c r="I120" s="88" t="n">
        <v>1</v>
      </c>
      <c r="J120" s="88" t="n">
        <v>4</v>
      </c>
      <c r="K120" s="88"/>
      <c r="L120" s="75" t="n">
        <f aca="false">SUM(B120:K120)</f>
        <v>66</v>
      </c>
      <c r="N120" s="89"/>
    </row>
    <row r="121" s="73" customFormat="true" ht="12" hidden="false" customHeight="false" outlineLevel="0" collapsed="false">
      <c r="A121" s="77" t="n">
        <v>2016</v>
      </c>
      <c r="B121" s="88" t="n">
        <v>6</v>
      </c>
      <c r="C121" s="88" t="n">
        <v>8</v>
      </c>
      <c r="D121" s="88" t="n">
        <v>5</v>
      </c>
      <c r="E121" s="88" t="n">
        <v>5</v>
      </c>
      <c r="F121" s="88" t="n">
        <v>6</v>
      </c>
      <c r="G121" s="88" t="n">
        <v>44</v>
      </c>
      <c r="H121" s="88" t="n">
        <v>2</v>
      </c>
      <c r="I121" s="88" t="n">
        <v>1</v>
      </c>
      <c r="J121" s="88" t="n">
        <v>6</v>
      </c>
      <c r="K121" s="88" t="n">
        <v>1</v>
      </c>
      <c r="L121" s="75" t="n">
        <f aca="false">SUM(B121:K121)</f>
        <v>84</v>
      </c>
      <c r="N121" s="89"/>
    </row>
    <row r="122" s="73" customFormat="true" ht="12" hidden="false" customHeight="false" outlineLevel="0" collapsed="false">
      <c r="A122" s="77" t="n">
        <v>2017</v>
      </c>
      <c r="B122" s="88" t="n">
        <v>8</v>
      </c>
      <c r="C122" s="88" t="n">
        <v>6</v>
      </c>
      <c r="D122" s="88" t="n">
        <v>6</v>
      </c>
      <c r="E122" s="88" t="n">
        <v>8</v>
      </c>
      <c r="F122" s="88" t="n">
        <v>5</v>
      </c>
      <c r="G122" s="88" t="n">
        <v>39</v>
      </c>
      <c r="H122" s="88"/>
      <c r="I122" s="88" t="n">
        <v>2</v>
      </c>
      <c r="J122" s="88" t="n">
        <v>9</v>
      </c>
      <c r="K122" s="88" t="n">
        <v>3</v>
      </c>
      <c r="L122" s="75" t="n">
        <f aca="false">SUM(B122:K122)</f>
        <v>86</v>
      </c>
      <c r="N122" s="89"/>
    </row>
    <row r="123" s="73" customFormat="true" ht="12" hidden="false" customHeight="false" outlineLevel="0" collapsed="false">
      <c r="A123" s="77" t="n">
        <v>2018</v>
      </c>
      <c r="B123" s="88" t="n">
        <v>9</v>
      </c>
      <c r="C123" s="88" t="n">
        <v>13</v>
      </c>
      <c r="D123" s="88" t="n">
        <v>3</v>
      </c>
      <c r="E123" s="88" t="n">
        <v>4</v>
      </c>
      <c r="F123" s="88" t="n">
        <v>7</v>
      </c>
      <c r="G123" s="88" t="n">
        <v>35</v>
      </c>
      <c r="H123" s="88" t="n">
        <v>3</v>
      </c>
      <c r="I123" s="88" t="n">
        <v>1</v>
      </c>
      <c r="J123" s="88" t="n">
        <v>2</v>
      </c>
      <c r="K123" s="88"/>
      <c r="L123" s="75" t="n">
        <f aca="false">SUM(B123:K123)</f>
        <v>77</v>
      </c>
      <c r="N123" s="89"/>
    </row>
    <row r="124" s="73" customFormat="true" ht="12" hidden="false" customHeight="false" outlineLevel="0" collapsed="false">
      <c r="A124" s="77" t="n">
        <v>2019</v>
      </c>
      <c r="B124" s="88" t="n">
        <v>11</v>
      </c>
      <c r="C124" s="88" t="n">
        <v>17</v>
      </c>
      <c r="D124" s="88" t="n">
        <v>14</v>
      </c>
      <c r="E124" s="88" t="n">
        <v>7</v>
      </c>
      <c r="F124" s="88" t="n">
        <v>13</v>
      </c>
      <c r="G124" s="88" t="n">
        <v>44</v>
      </c>
      <c r="H124" s="88" t="n">
        <v>3</v>
      </c>
      <c r="I124" s="88"/>
      <c r="J124" s="88" t="n">
        <v>9</v>
      </c>
      <c r="K124" s="88" t="n">
        <v>3</v>
      </c>
      <c r="L124" s="75" t="n">
        <f aca="false">SUM(B124:K124)</f>
        <v>121</v>
      </c>
      <c r="N124" s="89"/>
    </row>
    <row r="125" s="73" customFormat="true" ht="12" hidden="false" customHeight="false" outlineLevel="0" collapsed="false">
      <c r="A125" s="91" t="n">
        <v>2020</v>
      </c>
      <c r="B125" s="92" t="n">
        <v>10</v>
      </c>
      <c r="C125" s="92" t="n">
        <v>4</v>
      </c>
      <c r="D125" s="92" t="n">
        <v>9</v>
      </c>
      <c r="E125" s="92"/>
      <c r="F125" s="92" t="n">
        <v>5</v>
      </c>
      <c r="G125" s="92" t="n">
        <v>22</v>
      </c>
      <c r="H125" s="92" t="n">
        <v>2</v>
      </c>
      <c r="I125" s="92" t="n">
        <v>1</v>
      </c>
      <c r="J125" s="92" t="n">
        <v>3</v>
      </c>
      <c r="K125" s="92" t="n">
        <v>1</v>
      </c>
      <c r="L125" s="75" t="n">
        <f aca="false">SUM(B125:K125)</f>
        <v>57</v>
      </c>
      <c r="N125" s="89"/>
    </row>
    <row r="126" s="73" customFormat="true" ht="12" hidden="false" customHeight="false" outlineLevel="0" collapsed="false">
      <c r="A126" s="77" t="n">
        <v>2021</v>
      </c>
      <c r="B126" s="88" t="n">
        <v>8</v>
      </c>
      <c r="C126" s="88" t="n">
        <v>1</v>
      </c>
      <c r="D126" s="88" t="n">
        <v>2</v>
      </c>
      <c r="E126" s="88" t="n">
        <v>2</v>
      </c>
      <c r="F126" s="88" t="n">
        <v>2</v>
      </c>
      <c r="G126" s="88" t="n">
        <v>32</v>
      </c>
      <c r="H126" s="88"/>
      <c r="I126" s="88"/>
      <c r="J126" s="88" t="n">
        <v>4</v>
      </c>
      <c r="K126" s="88" t="n">
        <v>2</v>
      </c>
      <c r="L126" s="75" t="n">
        <f aca="false">SUM(B126:K126)</f>
        <v>53</v>
      </c>
      <c r="N126" s="89"/>
    </row>
    <row r="127" s="73" customFormat="true" ht="12" hidden="false" customHeight="false" outlineLevel="0" collapsed="false">
      <c r="A127" s="91" t="n">
        <v>2022</v>
      </c>
      <c r="B127" s="92" t="n">
        <v>21</v>
      </c>
      <c r="C127" s="92" t="n">
        <v>5</v>
      </c>
      <c r="D127" s="92" t="n">
        <v>3</v>
      </c>
      <c r="E127" s="92" t="n">
        <v>6</v>
      </c>
      <c r="F127" s="92" t="n">
        <v>8</v>
      </c>
      <c r="G127" s="92" t="n">
        <v>35</v>
      </c>
      <c r="H127" s="92" t="n">
        <v>2</v>
      </c>
      <c r="I127" s="92"/>
      <c r="J127" s="92" t="n">
        <v>5</v>
      </c>
      <c r="K127" s="92" t="n">
        <v>1</v>
      </c>
      <c r="L127" s="75" t="n">
        <f aca="false">SUM(B127:K127)</f>
        <v>86</v>
      </c>
      <c r="N127" s="89"/>
    </row>
    <row r="128" s="73" customFormat="true" ht="12" hidden="false" customHeight="false" outlineLevel="0" collapsed="false">
      <c r="A128" s="77" t="n">
        <v>2023</v>
      </c>
      <c r="B128" s="88" t="n">
        <v>20</v>
      </c>
      <c r="C128" s="88" t="n">
        <v>24</v>
      </c>
      <c r="D128" s="88" t="n">
        <v>10</v>
      </c>
      <c r="E128" s="88" t="n">
        <v>6</v>
      </c>
      <c r="F128" s="88" t="n">
        <v>11</v>
      </c>
      <c r="G128" s="88" t="n">
        <v>42</v>
      </c>
      <c r="H128" s="88" t="n">
        <v>3</v>
      </c>
      <c r="I128" s="88" t="n">
        <v>0</v>
      </c>
      <c r="J128" s="88" t="n">
        <v>8</v>
      </c>
      <c r="K128" s="88" t="n">
        <v>2</v>
      </c>
      <c r="L128" s="75" t="n">
        <f aca="false">SUM(B128:K128)</f>
        <v>126</v>
      </c>
    </row>
    <row r="129" s="73" customFormat="true" ht="12" hidden="false" customHeight="false" outlineLevel="0" collapsed="false">
      <c r="A129" s="80"/>
      <c r="B129" s="74"/>
      <c r="C129" s="74"/>
      <c r="D129" s="74"/>
      <c r="E129" s="74"/>
      <c r="F129" s="74"/>
      <c r="G129" s="74"/>
      <c r="H129" s="74"/>
      <c r="I129" s="74"/>
      <c r="J129" s="74"/>
      <c r="K129" s="74"/>
      <c r="L129" s="90"/>
    </row>
    <row r="130" s="73" customFormat="true" ht="12" hidden="false" customHeight="false" outlineLevel="0" collapsed="false">
      <c r="A130" s="93"/>
      <c r="B130" s="94"/>
      <c r="C130" s="94"/>
      <c r="D130" s="94"/>
      <c r="E130" s="94"/>
      <c r="F130" s="94"/>
      <c r="G130" s="94"/>
      <c r="H130" s="94"/>
      <c r="I130" s="94"/>
      <c r="J130" s="94"/>
      <c r="K130" s="94"/>
      <c r="L130" s="95"/>
    </row>
    <row r="131" s="87" customFormat="true" ht="24" hidden="false" customHeight="false" outlineLevel="0" collapsed="false">
      <c r="A131" s="85" t="s">
        <v>75</v>
      </c>
      <c r="B131" s="86" t="s">
        <v>65</v>
      </c>
      <c r="C131" s="86" t="s">
        <v>66</v>
      </c>
      <c r="D131" s="86" t="s">
        <v>67</v>
      </c>
      <c r="E131" s="86" t="s">
        <v>68</v>
      </c>
      <c r="F131" s="86" t="s">
        <v>69</v>
      </c>
      <c r="G131" s="86" t="s">
        <v>70</v>
      </c>
      <c r="H131" s="86" t="s">
        <v>71</v>
      </c>
      <c r="I131" s="86" t="s">
        <v>72</v>
      </c>
      <c r="J131" s="86" t="s">
        <v>73</v>
      </c>
      <c r="K131" s="86" t="s">
        <v>74</v>
      </c>
      <c r="L131" s="86" t="s">
        <v>24</v>
      </c>
    </row>
    <row r="132" s="74" customFormat="true" ht="12" hidden="false" customHeight="false" outlineLevel="0" collapsed="false">
      <c r="A132" s="77" t="n">
        <v>1996</v>
      </c>
      <c r="B132" s="88" t="n">
        <f aca="false">B8+B39+B70+B101</f>
        <v>10</v>
      </c>
      <c r="C132" s="88" t="n">
        <f aca="false">C8+C39+C70+C101</f>
        <v>35</v>
      </c>
      <c r="D132" s="88" t="n">
        <f aca="false">D8+D39+D70+D101</f>
        <v>102</v>
      </c>
      <c r="E132" s="88" t="n">
        <f aca="false">E8+E39+E70+E101</f>
        <v>136</v>
      </c>
      <c r="F132" s="88" t="n">
        <f aca="false">F8+F39+F70+F101</f>
        <v>13</v>
      </c>
      <c r="G132" s="88" t="n">
        <f aca="false">G8+G39+G70+G101</f>
        <v>56</v>
      </c>
      <c r="H132" s="88" t="n">
        <f aca="false">H8+H39+H70+H101</f>
        <v>16</v>
      </c>
      <c r="I132" s="88" t="n">
        <f aca="false">I8+I39+I70+I101</f>
        <v>0</v>
      </c>
      <c r="J132" s="88" t="n">
        <f aca="false">J8+J39+J70+J101</f>
        <v>23</v>
      </c>
      <c r="K132" s="88" t="n">
        <f aca="false">K8+K39+K70+K101</f>
        <v>5</v>
      </c>
      <c r="L132" s="75" t="n">
        <f aca="false">SUM(B132:K132)</f>
        <v>396</v>
      </c>
      <c r="N132" s="89"/>
    </row>
    <row r="133" s="74" customFormat="true" ht="12" hidden="false" customHeight="false" outlineLevel="0" collapsed="false">
      <c r="A133" s="77" t="n">
        <v>1997</v>
      </c>
      <c r="B133" s="88" t="n">
        <f aca="false">B9+B40+B71+B102</f>
        <v>7</v>
      </c>
      <c r="C133" s="88" t="n">
        <f aca="false">C9+C40+C71+C102</f>
        <v>35</v>
      </c>
      <c r="D133" s="88" t="n">
        <f aca="false">D9+D40+D71+D102</f>
        <v>119</v>
      </c>
      <c r="E133" s="88" t="n">
        <f aca="false">E9+E40+E71+E102</f>
        <v>119</v>
      </c>
      <c r="F133" s="88" t="n">
        <f aca="false">F9+F40+F71+F102</f>
        <v>27</v>
      </c>
      <c r="G133" s="88" t="n">
        <f aca="false">G9+G40+G71+G102</f>
        <v>61</v>
      </c>
      <c r="H133" s="88" t="n">
        <f aca="false">H9+H40+H71+H102</f>
        <v>18</v>
      </c>
      <c r="I133" s="88" t="n">
        <f aca="false">I9+I40+I71+I102</f>
        <v>5</v>
      </c>
      <c r="J133" s="88" t="n">
        <f aca="false">J9+J40+J71+J102</f>
        <v>29</v>
      </c>
      <c r="K133" s="88" t="n">
        <f aca="false">K9+K40+K71+K102</f>
        <v>0</v>
      </c>
      <c r="L133" s="75" t="n">
        <f aca="false">SUM(B133:K133)</f>
        <v>420</v>
      </c>
      <c r="N133" s="89"/>
    </row>
    <row r="134" s="74" customFormat="true" ht="12" hidden="false" customHeight="false" outlineLevel="0" collapsed="false">
      <c r="A134" s="77" t="n">
        <v>1998</v>
      </c>
      <c r="B134" s="88" t="n">
        <f aca="false">B10+B41+B72+B103</f>
        <v>6</v>
      </c>
      <c r="C134" s="88" t="n">
        <f aca="false">C10+C41+C72+C103</f>
        <v>40</v>
      </c>
      <c r="D134" s="88" t="n">
        <f aca="false">D10+D41+D72+D103</f>
        <v>112</v>
      </c>
      <c r="E134" s="88" t="n">
        <f aca="false">E10+E41+E72+E103</f>
        <v>142</v>
      </c>
      <c r="F134" s="88" t="n">
        <f aca="false">F10+F41+F72+F103</f>
        <v>26</v>
      </c>
      <c r="G134" s="88" t="n">
        <f aca="false">G10+G41+G72+G103</f>
        <v>66</v>
      </c>
      <c r="H134" s="88" t="n">
        <f aca="false">H10+H41+H72+H103</f>
        <v>20</v>
      </c>
      <c r="I134" s="88" t="n">
        <f aca="false">I10+I41+I72+I103</f>
        <v>3</v>
      </c>
      <c r="J134" s="88" t="n">
        <f aca="false">J10+J41+J72+J103</f>
        <v>34</v>
      </c>
      <c r="K134" s="88" t="n">
        <f aca="false">K10+K41+K72+K103</f>
        <v>3</v>
      </c>
      <c r="L134" s="75" t="n">
        <f aca="false">SUM(B134:K134)</f>
        <v>452</v>
      </c>
      <c r="N134" s="89"/>
    </row>
    <row r="135" s="74" customFormat="true" ht="12" hidden="false" customHeight="false" outlineLevel="0" collapsed="false">
      <c r="A135" s="77" t="n">
        <v>1999</v>
      </c>
      <c r="B135" s="88" t="n">
        <f aca="false">B11+B42+B73+B104</f>
        <v>17</v>
      </c>
      <c r="C135" s="88" t="n">
        <f aca="false">C11+C42+C73+C104</f>
        <v>27</v>
      </c>
      <c r="D135" s="88" t="n">
        <f aca="false">D11+D42+D73+D104</f>
        <v>163</v>
      </c>
      <c r="E135" s="88" t="n">
        <f aca="false">E11+E42+E73+E104</f>
        <v>146</v>
      </c>
      <c r="F135" s="88" t="n">
        <f aca="false">F11+F42+F73+F104</f>
        <v>22</v>
      </c>
      <c r="G135" s="88" t="n">
        <f aca="false">G11+G42+G73+G104</f>
        <v>81</v>
      </c>
      <c r="H135" s="88" t="n">
        <f aca="false">H11+H42+H73+H104</f>
        <v>30</v>
      </c>
      <c r="I135" s="88" t="n">
        <f aca="false">I11+I42+I73+I104</f>
        <v>1</v>
      </c>
      <c r="J135" s="88" t="n">
        <f aca="false">J11+J42+J73+J104</f>
        <v>41</v>
      </c>
      <c r="K135" s="88" t="n">
        <f aca="false">K11+K42+K73+K104</f>
        <v>3</v>
      </c>
      <c r="L135" s="75" t="n">
        <f aca="false">SUM(B135:K135)</f>
        <v>531</v>
      </c>
      <c r="N135" s="89"/>
    </row>
    <row r="136" s="74" customFormat="true" ht="12" hidden="false" customHeight="false" outlineLevel="0" collapsed="false">
      <c r="A136" s="77" t="n">
        <v>2000</v>
      </c>
      <c r="B136" s="88" t="n">
        <f aca="false">B12+B43+B74+B105</f>
        <v>17</v>
      </c>
      <c r="C136" s="88" t="n">
        <f aca="false">C12+C43+C74+C105</f>
        <v>20</v>
      </c>
      <c r="D136" s="88" t="n">
        <f aca="false">D12+D43+D74+D105</f>
        <v>116</v>
      </c>
      <c r="E136" s="88" t="n">
        <f aca="false">E12+E43+E74+E105</f>
        <v>170</v>
      </c>
      <c r="F136" s="88" t="n">
        <f aca="false">F12+F43+F74+F105</f>
        <v>28</v>
      </c>
      <c r="G136" s="88" t="n">
        <f aca="false">G12+G43+G74+G105</f>
        <v>88</v>
      </c>
      <c r="H136" s="88" t="n">
        <f aca="false">H12+H43+H74+H105</f>
        <v>40</v>
      </c>
      <c r="I136" s="88" t="n">
        <f aca="false">I12+I43+I74+I105</f>
        <v>2</v>
      </c>
      <c r="J136" s="88" t="n">
        <f aca="false">J12+J43+J74+J105</f>
        <v>41</v>
      </c>
      <c r="K136" s="88" t="n">
        <f aca="false">K12+K43+K74+K105</f>
        <v>9</v>
      </c>
      <c r="L136" s="75" t="n">
        <f aca="false">SUM(B136:K136)</f>
        <v>531</v>
      </c>
      <c r="N136" s="89"/>
    </row>
    <row r="137" s="74" customFormat="true" ht="12" hidden="false" customHeight="false" outlineLevel="0" collapsed="false">
      <c r="A137" s="77" t="n">
        <v>2001</v>
      </c>
      <c r="B137" s="88" t="n">
        <f aca="false">B13+B44+B75+B106</f>
        <v>16</v>
      </c>
      <c r="C137" s="88" t="n">
        <f aca="false">C13+C44+C75+C106</f>
        <v>43</v>
      </c>
      <c r="D137" s="88" t="n">
        <f aca="false">D13+D44+D75+D106</f>
        <v>125</v>
      </c>
      <c r="E137" s="88" t="n">
        <f aca="false">E13+E44+E75+E106</f>
        <v>117</v>
      </c>
      <c r="F137" s="88" t="n">
        <f aca="false">F13+F44+F75+F106</f>
        <v>35</v>
      </c>
      <c r="G137" s="88" t="n">
        <f aca="false">G13+G44+G75+G106</f>
        <v>94</v>
      </c>
      <c r="H137" s="88" t="n">
        <f aca="false">H13+H44+H75+H106</f>
        <v>25</v>
      </c>
      <c r="I137" s="88" t="n">
        <f aca="false">I13+I44+I75+I106</f>
        <v>5</v>
      </c>
      <c r="J137" s="88" t="n">
        <f aca="false">J13+J44+J75+J106</f>
        <v>38</v>
      </c>
      <c r="K137" s="88" t="n">
        <f aca="false">K13+K44+K75+K106</f>
        <v>6</v>
      </c>
      <c r="L137" s="75" t="n">
        <f aca="false">SUM(B137:K137)</f>
        <v>504</v>
      </c>
      <c r="N137" s="89"/>
    </row>
    <row r="138" s="74" customFormat="true" ht="12" hidden="false" customHeight="false" outlineLevel="0" collapsed="false">
      <c r="A138" s="77" t="n">
        <v>2002</v>
      </c>
      <c r="B138" s="88" t="n">
        <f aca="false">B14+B45+B76+B107</f>
        <v>19</v>
      </c>
      <c r="C138" s="88" t="n">
        <f aca="false">C14+C45+C76+C107</f>
        <v>31</v>
      </c>
      <c r="D138" s="88" t="n">
        <f aca="false">D14+D45+D76+D107</f>
        <v>104</v>
      </c>
      <c r="E138" s="88" t="n">
        <f aca="false">E14+E45+E76+E107</f>
        <v>111</v>
      </c>
      <c r="F138" s="88" t="n">
        <f aca="false">F14+F45+F76+F107</f>
        <v>25</v>
      </c>
      <c r="G138" s="88" t="n">
        <f aca="false">G14+G45+G76+G107</f>
        <v>80</v>
      </c>
      <c r="H138" s="88" t="n">
        <f aca="false">H14+H45+H76+H107</f>
        <v>30</v>
      </c>
      <c r="I138" s="88" t="n">
        <f aca="false">I14+I45+I76+I107</f>
        <v>7</v>
      </c>
      <c r="J138" s="88" t="n">
        <f aca="false">J14+J45+J76+J107</f>
        <v>41</v>
      </c>
      <c r="K138" s="88" t="n">
        <f aca="false">K14+K45+K76+K107</f>
        <v>21</v>
      </c>
      <c r="L138" s="75" t="n">
        <f aca="false">SUM(B138:K138)</f>
        <v>469</v>
      </c>
      <c r="N138" s="89"/>
    </row>
    <row r="139" s="74" customFormat="true" ht="12" hidden="false" customHeight="false" outlineLevel="0" collapsed="false">
      <c r="A139" s="77" t="n">
        <v>2003</v>
      </c>
      <c r="B139" s="88" t="n">
        <f aca="false">B15+B46+B77+B108</f>
        <v>22</v>
      </c>
      <c r="C139" s="88" t="n">
        <f aca="false">C15+C46+C77+C108</f>
        <v>35</v>
      </c>
      <c r="D139" s="88" t="n">
        <f aca="false">D15+D46+D77+D108</f>
        <v>117</v>
      </c>
      <c r="E139" s="88" t="n">
        <f aca="false">E15+E46+E77+E108</f>
        <v>111</v>
      </c>
      <c r="F139" s="88" t="n">
        <f aca="false">F15+F46+F77+F108</f>
        <v>42</v>
      </c>
      <c r="G139" s="88" t="n">
        <f aca="false">G15+G46+G77+G108</f>
        <v>88</v>
      </c>
      <c r="H139" s="88" t="n">
        <f aca="false">H15+H46+H77+H108</f>
        <v>34</v>
      </c>
      <c r="I139" s="88" t="n">
        <f aca="false">I15+I46+I77+I108</f>
        <v>5</v>
      </c>
      <c r="J139" s="88" t="n">
        <f aca="false">J15+J46+J77+J108</f>
        <v>45</v>
      </c>
      <c r="K139" s="88" t="n">
        <f aca="false">K15+K46+K77+K108</f>
        <v>7</v>
      </c>
      <c r="L139" s="75" t="n">
        <f aca="false">SUM(B139:K139)</f>
        <v>506</v>
      </c>
      <c r="N139" s="89"/>
    </row>
    <row r="140" s="74" customFormat="true" ht="12" hidden="false" customHeight="false" outlineLevel="0" collapsed="false">
      <c r="A140" s="77" t="n">
        <v>2004</v>
      </c>
      <c r="B140" s="88" t="n">
        <f aca="false">B16+B47+B78+B109</f>
        <v>23</v>
      </c>
      <c r="C140" s="88" t="n">
        <f aca="false">C16+C47+C78+C109</f>
        <v>38</v>
      </c>
      <c r="D140" s="88" t="n">
        <f aca="false">D16+D47+D78+D109</f>
        <v>133</v>
      </c>
      <c r="E140" s="88" t="n">
        <f aca="false">E16+E47+E78+E109</f>
        <v>123</v>
      </c>
      <c r="F140" s="88" t="n">
        <f aca="false">F16+F47+F78+F109</f>
        <v>76</v>
      </c>
      <c r="G140" s="88" t="n">
        <f aca="false">G16+G47+G78+G109</f>
        <v>96</v>
      </c>
      <c r="H140" s="88" t="n">
        <f aca="false">H16+H47+H78+H109</f>
        <v>27</v>
      </c>
      <c r="I140" s="88" t="n">
        <f aca="false">I16+I47+I78+I109</f>
        <v>6</v>
      </c>
      <c r="J140" s="88" t="n">
        <f aca="false">J16+J47+J78+J109</f>
        <v>32</v>
      </c>
      <c r="K140" s="88" t="n">
        <f aca="false">K16+K47+K78+K109</f>
        <v>3</v>
      </c>
      <c r="L140" s="75" t="n">
        <f aca="false">SUM(B140:K140)</f>
        <v>557</v>
      </c>
      <c r="N140" s="89"/>
    </row>
    <row r="141" s="74" customFormat="true" ht="12" hidden="false" customHeight="false" outlineLevel="0" collapsed="false">
      <c r="A141" s="77" t="n">
        <v>2005</v>
      </c>
      <c r="B141" s="88" t="n">
        <f aca="false">B17+B48+B79+B110</f>
        <v>22</v>
      </c>
      <c r="C141" s="88" t="n">
        <f aca="false">C17+C48+C79+C110</f>
        <v>39</v>
      </c>
      <c r="D141" s="88" t="n">
        <f aca="false">D17+D48+D79+D110</f>
        <v>134</v>
      </c>
      <c r="E141" s="88" t="n">
        <f aca="false">E17+E48+E79+E110</f>
        <v>122</v>
      </c>
      <c r="F141" s="88" t="n">
        <f aca="false">F17+F48+F79+F110</f>
        <v>57</v>
      </c>
      <c r="G141" s="88" t="n">
        <f aca="false">G17+G48+G79+G110</f>
        <v>102</v>
      </c>
      <c r="H141" s="88" t="n">
        <f aca="false">H17+H48+H79+H110</f>
        <v>27</v>
      </c>
      <c r="I141" s="88" t="n">
        <f aca="false">I17+I48+I79+I110</f>
        <v>9</v>
      </c>
      <c r="J141" s="88" t="n">
        <f aca="false">J17+J48+J79+J110</f>
        <v>29</v>
      </c>
      <c r="K141" s="88" t="n">
        <f aca="false">K17+K48+K79+K110</f>
        <v>7</v>
      </c>
      <c r="L141" s="75" t="n">
        <f aca="false">SUM(B141:K141)</f>
        <v>548</v>
      </c>
      <c r="N141" s="89"/>
    </row>
    <row r="142" s="90" customFormat="true" ht="12" hidden="false" customHeight="false" outlineLevel="0" collapsed="false">
      <c r="A142" s="77" t="n">
        <v>2006</v>
      </c>
      <c r="B142" s="88" t="n">
        <f aca="false">B18+B49+B80+B111</f>
        <v>29</v>
      </c>
      <c r="C142" s="88" t="n">
        <f aca="false">C18+C49+C80+C111</f>
        <v>38</v>
      </c>
      <c r="D142" s="88" t="n">
        <f aca="false">D18+D49+D80+D111</f>
        <v>128</v>
      </c>
      <c r="E142" s="88" t="n">
        <f aca="false">E18+E49+E80+E111</f>
        <v>117</v>
      </c>
      <c r="F142" s="88" t="n">
        <f aca="false">F18+F49+F80+F111</f>
        <v>51</v>
      </c>
      <c r="G142" s="88" t="n">
        <f aca="false">G18+G49+G80+G111</f>
        <v>136</v>
      </c>
      <c r="H142" s="88" t="n">
        <f aca="false">H18+H49+H80+H111</f>
        <v>35</v>
      </c>
      <c r="I142" s="88" t="n">
        <f aca="false">I18+I49+I80+I111</f>
        <v>11</v>
      </c>
      <c r="J142" s="88" t="n">
        <f aca="false">J18+J49+J80+J111</f>
        <v>38</v>
      </c>
      <c r="K142" s="88" t="n">
        <f aca="false">K18+K49+K80+K111</f>
        <v>3</v>
      </c>
      <c r="L142" s="75" t="n">
        <f aca="false">SUM(B142:K142)</f>
        <v>586</v>
      </c>
      <c r="N142" s="89"/>
    </row>
    <row r="143" s="74" customFormat="true" ht="12" hidden="false" customHeight="false" outlineLevel="0" collapsed="false">
      <c r="A143" s="77" t="n">
        <v>2007</v>
      </c>
      <c r="B143" s="88" t="n">
        <f aca="false">B19+B50+B81+B112</f>
        <v>23</v>
      </c>
      <c r="C143" s="88" t="n">
        <f aca="false">C19+C50+C81+C112</f>
        <v>23</v>
      </c>
      <c r="D143" s="88" t="n">
        <f aca="false">D19+D50+D81+D112</f>
        <v>94</v>
      </c>
      <c r="E143" s="88" t="n">
        <f aca="false">E19+E50+E81+E112</f>
        <v>70</v>
      </c>
      <c r="F143" s="88" t="n">
        <f aca="false">F19+F50+F81+F112</f>
        <v>64</v>
      </c>
      <c r="G143" s="88" t="n">
        <f aca="false">G19+G50+G81+G112</f>
        <v>169</v>
      </c>
      <c r="H143" s="88" t="n">
        <f aca="false">H19+H50+H81+H112</f>
        <v>35</v>
      </c>
      <c r="I143" s="88" t="n">
        <f aca="false">I19+I50+I81+I112</f>
        <v>7</v>
      </c>
      <c r="J143" s="88" t="n">
        <f aca="false">J19+J50+J81+J112</f>
        <v>66</v>
      </c>
      <c r="K143" s="88" t="n">
        <f aca="false">K19+K50+K81+K112</f>
        <v>15</v>
      </c>
      <c r="L143" s="75" t="n">
        <f aca="false">SUM(B143:K143)</f>
        <v>566</v>
      </c>
      <c r="N143" s="89"/>
    </row>
    <row r="144" s="73" customFormat="true" ht="12" hidden="false" customHeight="false" outlineLevel="0" collapsed="false">
      <c r="A144" s="77" t="n">
        <v>2008</v>
      </c>
      <c r="B144" s="88" t="n">
        <f aca="false">B20+B51+B82+B113</f>
        <v>22</v>
      </c>
      <c r="C144" s="88" t="n">
        <f aca="false">C20+C51+C82+C113</f>
        <v>36</v>
      </c>
      <c r="D144" s="88" t="n">
        <f aca="false">D20+D51+D82+D113</f>
        <v>116</v>
      </c>
      <c r="E144" s="88" t="n">
        <f aca="false">E20+E51+E82+E113</f>
        <v>86</v>
      </c>
      <c r="F144" s="88" t="n">
        <f aca="false">F20+F51+F82+F113</f>
        <v>58</v>
      </c>
      <c r="G144" s="88" t="n">
        <f aca="false">G20+G51+G82+G113</f>
        <v>138</v>
      </c>
      <c r="H144" s="88" t="n">
        <f aca="false">H20+H51+H82+H113</f>
        <v>34</v>
      </c>
      <c r="I144" s="88" t="n">
        <f aca="false">I20+I51+I82+I113</f>
        <v>9</v>
      </c>
      <c r="J144" s="88" t="n">
        <f aca="false">J20+J51+J82+J113</f>
        <v>48</v>
      </c>
      <c r="K144" s="88" t="n">
        <f aca="false">K20+K51+K82+K113</f>
        <v>8</v>
      </c>
      <c r="L144" s="75" t="n">
        <f aca="false">SUM(B144:K144)</f>
        <v>555</v>
      </c>
      <c r="N144" s="89"/>
    </row>
    <row r="145" s="73" customFormat="true" ht="12" hidden="false" customHeight="false" outlineLevel="0" collapsed="false">
      <c r="A145" s="77" t="n">
        <v>2009</v>
      </c>
      <c r="B145" s="88" t="n">
        <f aca="false">B21+B52+B83+B114</f>
        <v>34</v>
      </c>
      <c r="C145" s="88" t="n">
        <f aca="false">C21+C52+C83+C114</f>
        <v>20</v>
      </c>
      <c r="D145" s="88" t="n">
        <f aca="false">D21+D52+D83+D114</f>
        <v>127</v>
      </c>
      <c r="E145" s="88" t="n">
        <f aca="false">E21+E52+E83+E114</f>
        <v>104</v>
      </c>
      <c r="F145" s="88" t="n">
        <f aca="false">F21+F52+F83+F114</f>
        <v>70</v>
      </c>
      <c r="G145" s="88" t="n">
        <f aca="false">G21+G52+G83+G114</f>
        <v>139</v>
      </c>
      <c r="H145" s="88" t="n">
        <f aca="false">H21+H52+H83+H114</f>
        <v>40</v>
      </c>
      <c r="I145" s="88" t="n">
        <f aca="false">I21+I52+I83+I114</f>
        <v>3</v>
      </c>
      <c r="J145" s="88" t="n">
        <f aca="false">J21+J52+J83+J114</f>
        <v>40</v>
      </c>
      <c r="K145" s="88" t="n">
        <f aca="false">K21+K52+K83+K114</f>
        <v>8</v>
      </c>
      <c r="L145" s="75" t="n">
        <f aca="false">SUM(B145:K145)</f>
        <v>585</v>
      </c>
      <c r="N145" s="89"/>
    </row>
    <row r="146" s="73" customFormat="true" ht="12" hidden="false" customHeight="false" outlineLevel="0" collapsed="false">
      <c r="A146" s="77" t="n">
        <v>2010</v>
      </c>
      <c r="B146" s="88" t="n">
        <f aca="false">B22+B53+B84+B115</f>
        <v>24</v>
      </c>
      <c r="C146" s="88" t="n">
        <f aca="false">C22+C53+C84+C115</f>
        <v>26</v>
      </c>
      <c r="D146" s="88" t="n">
        <f aca="false">D22+D53+D84+D115</f>
        <v>132</v>
      </c>
      <c r="E146" s="88" t="n">
        <f aca="false">E22+E53+E84+E115</f>
        <v>110</v>
      </c>
      <c r="F146" s="88" t="n">
        <f aca="false">F22+F53+F84+F115</f>
        <v>75</v>
      </c>
      <c r="G146" s="88" t="n">
        <f aca="false">G22+G53+G84+G115</f>
        <v>129</v>
      </c>
      <c r="H146" s="88" t="n">
        <f aca="false">H22+H53+H84+H115</f>
        <v>32</v>
      </c>
      <c r="I146" s="88" t="n">
        <f aca="false">I22+I53+I84+I115</f>
        <v>7</v>
      </c>
      <c r="J146" s="88" t="n">
        <f aca="false">J22+J53+J84+J115</f>
        <v>41</v>
      </c>
      <c r="K146" s="88" t="n">
        <f aca="false">K22+K53+K84+K115</f>
        <v>2</v>
      </c>
      <c r="L146" s="75" t="n">
        <f aca="false">SUM(B146:K146)</f>
        <v>578</v>
      </c>
      <c r="N146" s="89"/>
    </row>
    <row r="147" s="73" customFormat="true" ht="12" hidden="false" customHeight="false" outlineLevel="0" collapsed="false">
      <c r="A147" s="77" t="n">
        <v>2011</v>
      </c>
      <c r="B147" s="88" t="n">
        <f aca="false">B23+B54+B85+B116</f>
        <v>34</v>
      </c>
      <c r="C147" s="88" t="n">
        <f aca="false">C23+C54+C85+C116</f>
        <v>38</v>
      </c>
      <c r="D147" s="88" t="n">
        <f aca="false">D23+D54+D85+D116</f>
        <v>122</v>
      </c>
      <c r="E147" s="88" t="n">
        <f aca="false">E23+E54+E85+E116</f>
        <v>104</v>
      </c>
      <c r="F147" s="88" t="n">
        <f aca="false">F23+F54+F85+F116</f>
        <v>82</v>
      </c>
      <c r="G147" s="88" t="n">
        <f aca="false">G23+G54+G85+G116</f>
        <v>141</v>
      </c>
      <c r="H147" s="88" t="n">
        <f aca="false">H23+H54+H85+H116</f>
        <v>28</v>
      </c>
      <c r="I147" s="88" t="n">
        <f aca="false">I23+I54+I85+I116</f>
        <v>4</v>
      </c>
      <c r="J147" s="88" t="n">
        <f aca="false">J23+J54+J85+J116</f>
        <v>29</v>
      </c>
      <c r="K147" s="88" t="n">
        <f aca="false">K23+K54+K85+K116</f>
        <v>4</v>
      </c>
      <c r="L147" s="75" t="n">
        <f aca="false">SUM(B147:K147)</f>
        <v>586</v>
      </c>
      <c r="N147" s="89"/>
    </row>
    <row r="148" s="73" customFormat="true" ht="12" hidden="false" customHeight="false" outlineLevel="0" collapsed="false">
      <c r="A148" s="77" t="n">
        <v>2012</v>
      </c>
      <c r="B148" s="88" t="n">
        <f aca="false">B24+B55+B86+B117</f>
        <v>31</v>
      </c>
      <c r="C148" s="88" t="n">
        <f aca="false">C24+C55+C86+C117</f>
        <v>14</v>
      </c>
      <c r="D148" s="88" t="n">
        <f aca="false">D24+D55+D86+D117</f>
        <v>100</v>
      </c>
      <c r="E148" s="88" t="n">
        <f aca="false">E24+E55+E86+E117</f>
        <v>64</v>
      </c>
      <c r="F148" s="88" t="n">
        <f aca="false">F24+F55+F86+F117</f>
        <v>91</v>
      </c>
      <c r="G148" s="88" t="n">
        <f aca="false">G24+G55+G86+G117</f>
        <v>204</v>
      </c>
      <c r="H148" s="88" t="n">
        <f aca="false">H24+H55+H86+H117</f>
        <v>39</v>
      </c>
      <c r="I148" s="88" t="n">
        <f aca="false">I24+I55+I86+I117</f>
        <v>5</v>
      </c>
      <c r="J148" s="88" t="n">
        <f aca="false">J24+J55+J86+J117</f>
        <v>62</v>
      </c>
      <c r="K148" s="88" t="n">
        <f aca="false">K24+K55+K86+K117</f>
        <v>4</v>
      </c>
      <c r="L148" s="75" t="n">
        <f aca="false">SUM(B148:K148)</f>
        <v>614</v>
      </c>
      <c r="N148" s="89"/>
    </row>
    <row r="149" s="73" customFormat="true" ht="12" hidden="false" customHeight="false" outlineLevel="0" collapsed="false">
      <c r="A149" s="77" t="n">
        <v>2013</v>
      </c>
      <c r="B149" s="88" t="n">
        <f aca="false">B25+B56+B87+B118</f>
        <v>33</v>
      </c>
      <c r="C149" s="88" t="n">
        <f aca="false">C25+C56+C87+C118</f>
        <v>15</v>
      </c>
      <c r="D149" s="88" t="n">
        <f aca="false">D25+D56+D87+D118</f>
        <v>108</v>
      </c>
      <c r="E149" s="88" t="n">
        <f aca="false">E25+E56+E87+E118</f>
        <v>85</v>
      </c>
      <c r="F149" s="88" t="n">
        <f aca="false">F25+F56+F87+F118</f>
        <v>87</v>
      </c>
      <c r="G149" s="88" t="n">
        <f aca="false">G25+G56+G87+G118</f>
        <v>200</v>
      </c>
      <c r="H149" s="88" t="n">
        <f aca="false">H25+H56+H87+H118</f>
        <v>47</v>
      </c>
      <c r="I149" s="88" t="n">
        <f aca="false">I25+I56+I87+I118</f>
        <v>6</v>
      </c>
      <c r="J149" s="88" t="n">
        <f aca="false">J25+J56+J87+J118</f>
        <v>69</v>
      </c>
      <c r="K149" s="88" t="n">
        <f aca="false">K25+K56+K87+K118</f>
        <v>4</v>
      </c>
      <c r="L149" s="75" t="n">
        <f aca="false">SUM(B149:K149)</f>
        <v>654</v>
      </c>
      <c r="N149" s="89"/>
    </row>
    <row r="150" s="73" customFormat="true" ht="12" hidden="false" customHeight="false" outlineLevel="0" collapsed="false">
      <c r="A150" s="77" t="n">
        <v>2014</v>
      </c>
      <c r="B150" s="88" t="n">
        <f aca="false">B26+B57+B88+B119</f>
        <v>29</v>
      </c>
      <c r="C150" s="88" t="n">
        <f aca="false">C26+C57+C88+C119</f>
        <v>21</v>
      </c>
      <c r="D150" s="88" t="n">
        <f aca="false">D26+D57+D88+D119</f>
        <v>98</v>
      </c>
      <c r="E150" s="88" t="n">
        <f aca="false">E26+E57+E88+E119</f>
        <v>74</v>
      </c>
      <c r="F150" s="88" t="n">
        <f aca="false">F26+F57+F88+F119</f>
        <v>100</v>
      </c>
      <c r="G150" s="88" t="n">
        <f aca="false">G26+G57+G88+G119</f>
        <v>212</v>
      </c>
      <c r="H150" s="88" t="n">
        <f aca="false">H26+H57+H88+H119</f>
        <v>42</v>
      </c>
      <c r="I150" s="88" t="n">
        <f aca="false">I26+I57+I88+I119</f>
        <v>5</v>
      </c>
      <c r="J150" s="88" t="n">
        <f aca="false">J26+J57+J88+J119</f>
        <v>64</v>
      </c>
      <c r="K150" s="88" t="n">
        <f aca="false">K26+K57+K88+K119</f>
        <v>18</v>
      </c>
      <c r="L150" s="75" t="n">
        <f aca="false">SUM(B150:K150)</f>
        <v>663</v>
      </c>
      <c r="N150" s="89"/>
    </row>
    <row r="151" s="73" customFormat="true" ht="12" hidden="false" customHeight="false" outlineLevel="0" collapsed="false">
      <c r="A151" s="77" t="n">
        <v>2015</v>
      </c>
      <c r="B151" s="88" t="n">
        <f aca="false">B27+B58+B89+B120</f>
        <v>34</v>
      </c>
      <c r="C151" s="88" t="n">
        <f aca="false">C27+C58+C89+C120</f>
        <v>19</v>
      </c>
      <c r="D151" s="88" t="n">
        <f aca="false">D27+D58+D89+D120</f>
        <v>70</v>
      </c>
      <c r="E151" s="88" t="n">
        <f aca="false">E27+E58+E89+E120</f>
        <v>71</v>
      </c>
      <c r="F151" s="88" t="n">
        <f aca="false">F27+F58+F89+F120</f>
        <v>104</v>
      </c>
      <c r="G151" s="88" t="n">
        <f aca="false">G27+G58+G89+G120</f>
        <v>228</v>
      </c>
      <c r="H151" s="88" t="n">
        <f aca="false">H27+H58+H89+H120</f>
        <v>47</v>
      </c>
      <c r="I151" s="88" t="n">
        <f aca="false">I27+I58+I89+I120</f>
        <v>2</v>
      </c>
      <c r="J151" s="88" t="n">
        <f aca="false">J27+J58+J89+J120</f>
        <v>55</v>
      </c>
      <c r="K151" s="88" t="n">
        <f aca="false">K27+K58+K89+K120</f>
        <v>22</v>
      </c>
      <c r="L151" s="75" t="n">
        <f aca="false">SUM(B151:K151)</f>
        <v>652</v>
      </c>
      <c r="N151" s="89"/>
    </row>
    <row r="152" customFormat="false" ht="12.75" hidden="false" customHeight="false" outlineLevel="0" collapsed="false">
      <c r="A152" s="77" t="n">
        <v>2016</v>
      </c>
      <c r="B152" s="88" t="n">
        <f aca="false">B28+B59+B90+B121</f>
        <v>35</v>
      </c>
      <c r="C152" s="88" t="n">
        <f aca="false">C28+C59+C90+C121</f>
        <v>31</v>
      </c>
      <c r="D152" s="88" t="n">
        <f aca="false">D28+D59+D90+D121</f>
        <v>111</v>
      </c>
      <c r="E152" s="88" t="n">
        <f aca="false">E28+E59+E90+E121</f>
        <v>65</v>
      </c>
      <c r="F152" s="88" t="n">
        <f aca="false">F28+F59+F90+F121</f>
        <v>118</v>
      </c>
      <c r="G152" s="88" t="n">
        <f aca="false">G28+G59+G90+G121</f>
        <v>235</v>
      </c>
      <c r="H152" s="88" t="n">
        <f aca="false">H28+H59+H90+H121</f>
        <v>45</v>
      </c>
      <c r="I152" s="88" t="n">
        <f aca="false">I28+I59+I90+I121</f>
        <v>3</v>
      </c>
      <c r="J152" s="88" t="n">
        <f aca="false">J28+J59+J90+J121</f>
        <v>51</v>
      </c>
      <c r="K152" s="88" t="n">
        <f aca="false">K28+K59+K90+K121</f>
        <v>22</v>
      </c>
      <c r="L152" s="75" t="n">
        <f aca="false">SUM(B152:K152)</f>
        <v>716</v>
      </c>
      <c r="N152" s="89"/>
    </row>
    <row r="153" customFormat="false" ht="12.75" hidden="false" customHeight="false" outlineLevel="0" collapsed="false">
      <c r="A153" s="77" t="n">
        <v>2017</v>
      </c>
      <c r="B153" s="88" t="n">
        <f aca="false">B29+B60+B91+B122</f>
        <v>36</v>
      </c>
      <c r="C153" s="88" t="n">
        <f aca="false">C29+C60+C91+C122</f>
        <v>39</v>
      </c>
      <c r="D153" s="88" t="n">
        <f aca="false">D29+D60+D91+D122</f>
        <v>89</v>
      </c>
      <c r="E153" s="88" t="n">
        <f aca="false">E29+E60+E91+E122</f>
        <v>74</v>
      </c>
      <c r="F153" s="88" t="n">
        <f aca="false">F29+F60+F91+F122</f>
        <v>119</v>
      </c>
      <c r="G153" s="88" t="n">
        <f aca="false">G29+G60+G91+G122</f>
        <v>215</v>
      </c>
      <c r="H153" s="88" t="n">
        <f aca="false">H29+H60+H91+H122</f>
        <v>34</v>
      </c>
      <c r="I153" s="88" t="n">
        <f aca="false">I29+I60+I91+I122</f>
        <v>7</v>
      </c>
      <c r="J153" s="88" t="n">
        <f aca="false">J29+J60+J91+J122</f>
        <v>43</v>
      </c>
      <c r="K153" s="88" t="n">
        <f aca="false">K29+K60+K91+K122</f>
        <v>37</v>
      </c>
      <c r="L153" s="75" t="n">
        <f aca="false">SUM(B153:K153)</f>
        <v>693</v>
      </c>
      <c r="N153" s="89"/>
    </row>
    <row r="154" customFormat="false" ht="12.75" hidden="false" customHeight="false" outlineLevel="0" collapsed="false">
      <c r="A154" s="77" t="n">
        <v>2018</v>
      </c>
      <c r="B154" s="88" t="n">
        <f aca="false">B30+B61+B92+B123</f>
        <v>36</v>
      </c>
      <c r="C154" s="88" t="n">
        <f aca="false">C30+C61+C92+C123</f>
        <v>53</v>
      </c>
      <c r="D154" s="88" t="n">
        <f aca="false">D30+D61+D92+D123</f>
        <v>84</v>
      </c>
      <c r="E154" s="88" t="n">
        <f aca="false">E30+E61+E92+E123</f>
        <v>55</v>
      </c>
      <c r="F154" s="88" t="n">
        <f aca="false">F30+F61+F92+F123</f>
        <v>127</v>
      </c>
      <c r="G154" s="88" t="n">
        <f aca="false">G30+G61+G92+G123</f>
        <v>212</v>
      </c>
      <c r="H154" s="88" t="n">
        <f aca="false">H30+H61+H92+H123</f>
        <v>36</v>
      </c>
      <c r="I154" s="88" t="n">
        <f aca="false">I30+I61+I92+I123</f>
        <v>2</v>
      </c>
      <c r="J154" s="88" t="n">
        <f aca="false">J30+J61+J92+J123</f>
        <v>44</v>
      </c>
      <c r="K154" s="88" t="n">
        <f aca="false">K30+K61+K92+K123</f>
        <v>34</v>
      </c>
      <c r="L154" s="75" t="n">
        <f aca="false">SUM(B154:K154)</f>
        <v>683</v>
      </c>
      <c r="N154" s="89"/>
    </row>
    <row r="155" customFormat="false" ht="12.75" hidden="false" customHeight="false" outlineLevel="0" collapsed="false">
      <c r="A155" s="77" t="n">
        <v>2019</v>
      </c>
      <c r="B155" s="88" t="n">
        <f aca="false">B31+B62+B93+B124</f>
        <v>52</v>
      </c>
      <c r="C155" s="88" t="n">
        <f aca="false">C31+C62+C93+C124</f>
        <v>44</v>
      </c>
      <c r="D155" s="88" t="n">
        <f aca="false">D31+D62+D93+D124</f>
        <v>99</v>
      </c>
      <c r="E155" s="88" t="n">
        <f aca="false">E31+E62+E93+E124</f>
        <v>68</v>
      </c>
      <c r="F155" s="88" t="n">
        <f aca="false">F31+F62+F93+F124</f>
        <v>153</v>
      </c>
      <c r="G155" s="88" t="n">
        <f aca="false">G31+G62+G93+G124</f>
        <v>222</v>
      </c>
      <c r="H155" s="88" t="n">
        <f aca="false">H31+H62+H93+H124</f>
        <v>38</v>
      </c>
      <c r="I155" s="88" t="n">
        <f aca="false">I31+I62+I93+I124</f>
        <v>4</v>
      </c>
      <c r="J155" s="88" t="n">
        <f aca="false">J31+J62+J93+J124</f>
        <v>38</v>
      </c>
      <c r="K155" s="88" t="n">
        <f aca="false">K31+K62+K93+K124</f>
        <v>28</v>
      </c>
      <c r="L155" s="75" t="n">
        <f aca="false">SUM(B155:K155)</f>
        <v>746</v>
      </c>
      <c r="N155" s="89"/>
    </row>
    <row r="156" customFormat="false" ht="12.75" hidden="false" customHeight="false" outlineLevel="0" collapsed="false">
      <c r="A156" s="77" t="n">
        <v>2020</v>
      </c>
      <c r="B156" s="88" t="n">
        <f aca="false">B32+B63+B94+B125</f>
        <v>25</v>
      </c>
      <c r="C156" s="88" t="n">
        <f aca="false">C32+C63+C94+C125</f>
        <v>13</v>
      </c>
      <c r="D156" s="88" t="n">
        <f aca="false">D32+D63+D94+D125</f>
        <v>63</v>
      </c>
      <c r="E156" s="88" t="n">
        <f aca="false">E32+E63+E94+E125</f>
        <v>14</v>
      </c>
      <c r="F156" s="88" t="n">
        <f aca="false">F32+F63+F94+F125</f>
        <v>74</v>
      </c>
      <c r="G156" s="88" t="n">
        <f aca="false">G32+G63+G94+G125</f>
        <v>120</v>
      </c>
      <c r="H156" s="88" t="n">
        <f aca="false">H32+H63+H94+H125</f>
        <v>16</v>
      </c>
      <c r="I156" s="88" t="n">
        <f aca="false">I32+I63+I94+I125</f>
        <v>3</v>
      </c>
      <c r="J156" s="88" t="n">
        <f aca="false">J32+J63+J94+J125</f>
        <v>22</v>
      </c>
      <c r="K156" s="88" t="n">
        <f aca="false">K32+K63+K94+K125</f>
        <v>14</v>
      </c>
      <c r="L156" s="75" t="n">
        <f aca="false">SUM(B156:K156)</f>
        <v>364</v>
      </c>
      <c r="N156" s="89"/>
    </row>
    <row r="157" customFormat="false" ht="12.75" hidden="false" customHeight="false" outlineLevel="0" collapsed="false">
      <c r="A157" s="77" t="n">
        <v>2021</v>
      </c>
      <c r="B157" s="88" t="n">
        <f aca="false">B33+B64+B95+B126</f>
        <v>38</v>
      </c>
      <c r="C157" s="88" t="n">
        <f aca="false">C33+C64+C95+C126</f>
        <v>15</v>
      </c>
      <c r="D157" s="88" t="n">
        <f aca="false">D33+D64+D95+D126</f>
        <v>48</v>
      </c>
      <c r="E157" s="88" t="n">
        <f aca="false">E33+E64+E95+E126</f>
        <v>32</v>
      </c>
      <c r="F157" s="88" t="n">
        <f aca="false">F33+F64+F95+F126</f>
        <v>89</v>
      </c>
      <c r="G157" s="88" t="n">
        <f aca="false">G33+G64+G95+G126</f>
        <v>161</v>
      </c>
      <c r="H157" s="88" t="n">
        <f aca="false">H33+H64+H95+H126</f>
        <v>20</v>
      </c>
      <c r="I157" s="88" t="n">
        <f aca="false">I33+I64+I95+I126</f>
        <v>5</v>
      </c>
      <c r="J157" s="88" t="n">
        <f aca="false">J33+J64+J95+J126</f>
        <v>31</v>
      </c>
      <c r="K157" s="88" t="n">
        <f aca="false">K33+K64+K95+K126</f>
        <v>15</v>
      </c>
      <c r="L157" s="75" t="n">
        <f aca="false">SUM(B157:K157)</f>
        <v>454</v>
      </c>
      <c r="N157" s="89"/>
    </row>
    <row r="158" customFormat="false" ht="12.75" hidden="false" customHeight="false" outlineLevel="0" collapsed="false">
      <c r="A158" s="77" t="n">
        <v>2022</v>
      </c>
      <c r="B158" s="88" t="n">
        <f aca="false">B34+B65+B96+B127</f>
        <v>52</v>
      </c>
      <c r="C158" s="88" t="n">
        <f aca="false">C34+C65+C96+C127</f>
        <v>19</v>
      </c>
      <c r="D158" s="88" t="n">
        <f aca="false">D34+D65+D96+D127</f>
        <v>90</v>
      </c>
      <c r="E158" s="88" t="n">
        <f aca="false">E34+E65+E96+E127</f>
        <v>56</v>
      </c>
      <c r="F158" s="88" t="n">
        <f aca="false">F34+F65+F96+F127</f>
        <v>138</v>
      </c>
      <c r="G158" s="88" t="n">
        <f aca="false">G34+G65+G96+G127</f>
        <v>230</v>
      </c>
      <c r="H158" s="88" t="n">
        <f aca="false">H34+H65+H96+H127</f>
        <v>37</v>
      </c>
      <c r="I158" s="88" t="n">
        <f aca="false">I34+I65+I96+I127</f>
        <v>5</v>
      </c>
      <c r="J158" s="88" t="n">
        <f aca="false">J34+J65+J96+J127</f>
        <v>34</v>
      </c>
      <c r="K158" s="88" t="n">
        <f aca="false">K34+K65+K96+K127</f>
        <v>20</v>
      </c>
      <c r="L158" s="75" t="n">
        <f aca="false">SUM(B158:K158)</f>
        <v>681</v>
      </c>
      <c r="N158" s="89"/>
    </row>
    <row r="159" customFormat="false" ht="12.75" hidden="false" customHeight="false" outlineLevel="0" collapsed="false">
      <c r="A159" s="77" t="n">
        <v>2023</v>
      </c>
      <c r="B159" s="88" t="n">
        <f aca="false">B35+B66+B97+B128</f>
        <v>59</v>
      </c>
      <c r="C159" s="88" t="n">
        <f aca="false">C35+C66+C97+C128</f>
        <v>54</v>
      </c>
      <c r="D159" s="88" t="n">
        <f aca="false">D35+D66+D97+D128</f>
        <v>87</v>
      </c>
      <c r="E159" s="88" t="n">
        <f aca="false">E35+E66+E97+E128</f>
        <v>61</v>
      </c>
      <c r="F159" s="88" t="n">
        <f aca="false">F35+F66+F97+F128</f>
        <v>115</v>
      </c>
      <c r="G159" s="88" t="n">
        <f aca="false">G35+G66+G97+G128</f>
        <v>233</v>
      </c>
      <c r="H159" s="88" t="n">
        <f aca="false">H35+H66+H97+H128</f>
        <v>35</v>
      </c>
      <c r="I159" s="88" t="n">
        <f aca="false">I35+I66+I97+I128</f>
        <v>1</v>
      </c>
      <c r="J159" s="88" t="n">
        <f aca="false">J35+J66+J97+J128</f>
        <v>44</v>
      </c>
      <c r="K159" s="88" t="n">
        <f aca="false">K35+K66+K97+K128</f>
        <v>27</v>
      </c>
      <c r="L159" s="75" t="n">
        <f aca="false">SUM(B159:K159)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9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rowBreaks count="1" manualBreakCount="1">
    <brk id="13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71" width="7.71"/>
    <col collapsed="false" customWidth="true" hidden="false" outlineLevel="0" max="2" min="2" style="71" width="6.85"/>
    <col collapsed="false" customWidth="true" hidden="false" outlineLevel="0" max="5" min="3" style="71" width="8.42"/>
    <col collapsed="false" customWidth="true" hidden="false" outlineLevel="0" max="6" min="6" style="71" width="13.42"/>
    <col collapsed="false" customWidth="true" hidden="false" outlineLevel="0" max="7" min="7" style="71" width="15.14"/>
    <col collapsed="false" customWidth="true" hidden="false" outlineLevel="0" max="9" min="8" style="71" width="17.15"/>
    <col collapsed="false" customWidth="true" hidden="false" outlineLevel="0" max="10" min="10" style="71" width="4.57"/>
    <col collapsed="false" customWidth="true" hidden="false" outlineLevel="0" max="12" min="11" style="71" width="6.57"/>
    <col collapsed="false" customWidth="false" hidden="false" outlineLevel="0" max="18" min="13" style="71" width="11.43"/>
    <col collapsed="false" customWidth="false" hidden="false" outlineLevel="0" max="19" min="19" style="96" width="11.43"/>
    <col collapsed="false" customWidth="false" hidden="false" outlineLevel="0" max="22" min="20" style="71" width="11.43"/>
    <col collapsed="false" customWidth="false" hidden="false" outlineLevel="0" max="23" min="23" style="84" width="11.43"/>
    <col collapsed="false" customWidth="false" hidden="false" outlineLevel="0" max="16384" min="24" style="71" width="11.43"/>
  </cols>
  <sheetData>
    <row r="1" s="1" customFormat="true" ht="12.75" hidden="false" customHeight="false" outlineLevel="0" collapsed="false">
      <c r="B1" s="13"/>
      <c r="C1" s="13"/>
      <c r="D1" s="13"/>
      <c r="E1" s="13"/>
      <c r="F1" s="13"/>
      <c r="G1" s="13"/>
      <c r="H1" s="13"/>
      <c r="I1" s="13"/>
      <c r="J1" s="13"/>
      <c r="K1" s="13"/>
      <c r="L1" s="13"/>
      <c r="S1" s="97"/>
      <c r="W1" s="24"/>
    </row>
    <row r="2" s="16" customFormat="true" ht="12.75" hidden="false" customHeight="false" outlineLevel="0" collapsed="false">
      <c r="A2" s="14" t="s">
        <v>16</v>
      </c>
      <c r="B2" s="15"/>
      <c r="C2" s="15"/>
      <c r="D2" s="15"/>
      <c r="E2" s="15"/>
      <c r="F2" s="15"/>
      <c r="G2" s="15"/>
      <c r="H2" s="15"/>
      <c r="I2" s="15"/>
      <c r="J2" s="15"/>
      <c r="K2" s="15"/>
      <c r="L2" s="15"/>
      <c r="S2" s="98"/>
      <c r="W2" s="99"/>
    </row>
    <row r="3" s="1" customFormat="true" ht="12.75" hidden="false" customHeight="false" outlineLevel="0" collapsed="false">
      <c r="B3" s="13"/>
      <c r="C3" s="13"/>
      <c r="D3" s="13"/>
      <c r="E3" s="13"/>
      <c r="F3" s="13"/>
      <c r="G3" s="13"/>
      <c r="H3" s="13"/>
      <c r="I3" s="13"/>
      <c r="J3" s="13"/>
      <c r="K3" s="13"/>
      <c r="L3" s="13"/>
      <c r="S3" s="97"/>
      <c r="W3" s="24"/>
    </row>
    <row r="4" s="1" customFormat="true" ht="12.75" hidden="false" customHeight="false" outlineLevel="0" collapsed="false">
      <c r="B4" s="13"/>
      <c r="C4" s="13"/>
      <c r="D4" s="13"/>
      <c r="E4" s="13"/>
      <c r="F4" s="13"/>
      <c r="G4" s="13"/>
      <c r="H4" s="13"/>
      <c r="I4" s="13"/>
      <c r="J4" s="13"/>
      <c r="K4" s="13"/>
      <c r="L4" s="13"/>
      <c r="S4" s="97"/>
      <c r="W4" s="24"/>
    </row>
    <row r="5" customFormat="false" ht="12.75" hidden="false" customHeight="false" outlineLevel="0" collapsed="false">
      <c r="A5" s="84" t="s">
        <v>76</v>
      </c>
      <c r="B5" s="84"/>
      <c r="C5" s="84"/>
      <c r="D5" s="84"/>
      <c r="E5" s="84"/>
      <c r="F5" s="84"/>
    </row>
    <row r="6" customFormat="false" ht="3" hidden="false" customHeight="true" outlineLevel="0" collapsed="false">
      <c r="A6" s="84"/>
      <c r="B6" s="84"/>
      <c r="C6" s="84"/>
      <c r="D6" s="84"/>
      <c r="E6" s="84"/>
      <c r="F6" s="84"/>
    </row>
    <row r="7" s="87" customFormat="true" ht="24" hidden="false" customHeight="false" outlineLevel="0" collapsed="false">
      <c r="A7" s="85"/>
      <c r="B7" s="86" t="s">
        <v>77</v>
      </c>
      <c r="C7" s="86" t="s">
        <v>78</v>
      </c>
      <c r="D7" s="86" t="s">
        <v>79</v>
      </c>
      <c r="E7" s="86" t="s">
        <v>80</v>
      </c>
      <c r="F7" s="100" t="s">
        <v>81</v>
      </c>
      <c r="G7" s="86" t="s">
        <v>82</v>
      </c>
      <c r="H7" s="86" t="s">
        <v>83</v>
      </c>
      <c r="I7" s="86" t="s">
        <v>84</v>
      </c>
      <c r="J7" s="86" t="s">
        <v>24</v>
      </c>
    </row>
    <row r="8" s="103" customFormat="true" ht="12" hidden="false" customHeight="false" outlineLevel="0" collapsed="false">
      <c r="A8" s="77" t="n">
        <v>1996</v>
      </c>
      <c r="B8" s="101" t="n">
        <v>332</v>
      </c>
      <c r="C8" s="101" t="n">
        <v>38</v>
      </c>
      <c r="D8" s="101" t="n">
        <v>13</v>
      </c>
      <c r="E8" s="101"/>
      <c r="F8" s="102" t="n">
        <f aca="false">SUM(G8:I8)</f>
        <v>13</v>
      </c>
      <c r="G8" s="101" t="n">
        <v>13</v>
      </c>
      <c r="H8" s="101"/>
      <c r="I8" s="101"/>
      <c r="J8" s="75" t="n">
        <f aca="false">SUM(B8:F8)</f>
        <v>396</v>
      </c>
      <c r="L8" s="104"/>
    </row>
    <row r="9" s="103" customFormat="true" ht="12" hidden="false" customHeight="false" outlineLevel="0" collapsed="false">
      <c r="A9" s="77" t="n">
        <v>1997</v>
      </c>
      <c r="B9" s="101" t="n">
        <v>346</v>
      </c>
      <c r="C9" s="101" t="n">
        <v>40</v>
      </c>
      <c r="D9" s="101" t="n">
        <v>17</v>
      </c>
      <c r="E9" s="101"/>
      <c r="F9" s="102" t="n">
        <f aca="false">SUM(G9:I9)</f>
        <v>17</v>
      </c>
      <c r="G9" s="101" t="n">
        <v>16</v>
      </c>
      <c r="H9" s="101"/>
      <c r="I9" s="101" t="n">
        <v>1</v>
      </c>
      <c r="J9" s="75" t="n">
        <f aca="false">SUM(B9:F9)</f>
        <v>420</v>
      </c>
      <c r="L9" s="104"/>
    </row>
    <row r="10" s="74" customFormat="true" ht="12" hidden="false" customHeight="false" outlineLevel="0" collapsed="false">
      <c r="A10" s="77" t="n">
        <v>1998</v>
      </c>
      <c r="B10" s="88" t="n">
        <v>377</v>
      </c>
      <c r="C10" s="88" t="n">
        <v>45</v>
      </c>
      <c r="D10" s="88" t="n">
        <v>11</v>
      </c>
      <c r="E10" s="88"/>
      <c r="F10" s="102" t="n">
        <f aca="false">SUM(G10:I10)</f>
        <v>19</v>
      </c>
      <c r="G10" s="88" t="n">
        <v>13</v>
      </c>
      <c r="H10" s="88" t="n">
        <v>1</v>
      </c>
      <c r="I10" s="88" t="n">
        <v>5</v>
      </c>
      <c r="J10" s="75" t="n">
        <f aca="false">SUM(B10:F10)</f>
        <v>452</v>
      </c>
      <c r="L10" s="104"/>
    </row>
    <row r="11" s="74" customFormat="true" ht="12" hidden="false" customHeight="false" outlineLevel="0" collapsed="false">
      <c r="A11" s="77" t="n">
        <v>1999</v>
      </c>
      <c r="B11" s="88" t="n">
        <v>426</v>
      </c>
      <c r="C11" s="88" t="n">
        <v>62</v>
      </c>
      <c r="D11" s="88" t="n">
        <v>24</v>
      </c>
      <c r="E11" s="88"/>
      <c r="F11" s="102" t="n">
        <f aca="false">SUM(G11:I11)</f>
        <v>19</v>
      </c>
      <c r="G11" s="88" t="n">
        <v>18</v>
      </c>
      <c r="H11" s="88"/>
      <c r="I11" s="88" t="n">
        <v>1</v>
      </c>
      <c r="J11" s="75" t="n">
        <f aca="false">SUM(B11:F11)</f>
        <v>531</v>
      </c>
      <c r="L11" s="104"/>
    </row>
    <row r="12" s="74" customFormat="true" ht="12" hidden="false" customHeight="false" outlineLevel="0" collapsed="false">
      <c r="A12" s="77" t="n">
        <v>2000</v>
      </c>
      <c r="B12" s="88" t="n">
        <v>434</v>
      </c>
      <c r="C12" s="88" t="n">
        <v>56</v>
      </c>
      <c r="D12" s="88" t="n">
        <v>13</v>
      </c>
      <c r="E12" s="88" t="n">
        <v>2</v>
      </c>
      <c r="F12" s="102" t="n">
        <f aca="false">SUM(G12:I12)</f>
        <v>26</v>
      </c>
      <c r="G12" s="88" t="n">
        <v>24</v>
      </c>
      <c r="H12" s="88" t="n">
        <v>2</v>
      </c>
      <c r="I12" s="88"/>
      <c r="J12" s="75" t="n">
        <f aca="false">SUM(B12:F12)</f>
        <v>531</v>
      </c>
      <c r="L12" s="104"/>
    </row>
    <row r="13" s="74" customFormat="true" ht="12" hidden="false" customHeight="false" outlineLevel="0" collapsed="false">
      <c r="A13" s="77" t="n">
        <v>2001</v>
      </c>
      <c r="B13" s="88" t="n">
        <v>410</v>
      </c>
      <c r="C13" s="88" t="n">
        <v>56</v>
      </c>
      <c r="D13" s="88" t="n">
        <v>13</v>
      </c>
      <c r="E13" s="88"/>
      <c r="F13" s="102" t="n">
        <f aca="false">SUM(G13:I13)</f>
        <v>25</v>
      </c>
      <c r="G13" s="88" t="n">
        <v>22</v>
      </c>
      <c r="H13" s="88" t="n">
        <v>3</v>
      </c>
      <c r="I13" s="88"/>
      <c r="J13" s="75" t="n">
        <f aca="false">SUM(B13:F13)</f>
        <v>504</v>
      </c>
      <c r="L13" s="104"/>
    </row>
    <row r="14" s="74" customFormat="true" ht="12" hidden="false" customHeight="false" outlineLevel="0" collapsed="false">
      <c r="A14" s="77" t="n">
        <v>2002</v>
      </c>
      <c r="B14" s="88" t="n">
        <v>370</v>
      </c>
      <c r="C14" s="88" t="n">
        <v>59</v>
      </c>
      <c r="D14" s="88" t="n">
        <v>15</v>
      </c>
      <c r="E14" s="88" t="n">
        <v>1</v>
      </c>
      <c r="F14" s="102" t="n">
        <f aca="false">SUM(G14:I14)</f>
        <v>24</v>
      </c>
      <c r="G14" s="88" t="n">
        <v>21</v>
      </c>
      <c r="H14" s="88"/>
      <c r="I14" s="88" t="n">
        <v>3</v>
      </c>
      <c r="J14" s="75" t="n">
        <f aca="false">SUM(B14:F14)</f>
        <v>469</v>
      </c>
      <c r="L14" s="104"/>
    </row>
    <row r="15" s="74" customFormat="true" ht="12" hidden="false" customHeight="false" outlineLevel="0" collapsed="false">
      <c r="A15" s="77" t="n">
        <v>2003</v>
      </c>
      <c r="B15" s="88" t="n">
        <v>405</v>
      </c>
      <c r="C15" s="88" t="n">
        <v>48</v>
      </c>
      <c r="D15" s="88" t="n">
        <v>18</v>
      </c>
      <c r="E15" s="88"/>
      <c r="F15" s="102" t="n">
        <f aca="false">SUM(G15:I15)</f>
        <v>35</v>
      </c>
      <c r="G15" s="88" t="n">
        <v>30</v>
      </c>
      <c r="H15" s="88" t="n">
        <v>5</v>
      </c>
      <c r="I15" s="88"/>
      <c r="J15" s="75" t="n">
        <f aca="false">SUM(B15:F15)</f>
        <v>506</v>
      </c>
      <c r="L15" s="104"/>
    </row>
    <row r="16" s="74" customFormat="true" ht="12" hidden="false" customHeight="false" outlineLevel="0" collapsed="false">
      <c r="A16" s="77" t="n">
        <v>2004</v>
      </c>
      <c r="B16" s="88" t="n">
        <v>465</v>
      </c>
      <c r="C16" s="88" t="n">
        <v>45</v>
      </c>
      <c r="D16" s="88" t="n">
        <v>14</v>
      </c>
      <c r="E16" s="88"/>
      <c r="F16" s="102" t="n">
        <f aca="false">SUM(G16:I16)</f>
        <v>33</v>
      </c>
      <c r="G16" s="88" t="n">
        <v>29</v>
      </c>
      <c r="H16" s="88" t="n">
        <v>3</v>
      </c>
      <c r="I16" s="88" t="n">
        <v>1</v>
      </c>
      <c r="J16" s="75" t="n">
        <f aca="false">SUM(B16:F16)</f>
        <v>557</v>
      </c>
      <c r="L16" s="104"/>
    </row>
    <row r="17" s="74" customFormat="true" ht="12" hidden="false" customHeight="false" outlineLevel="0" collapsed="false">
      <c r="A17" s="77" t="n">
        <v>2005</v>
      </c>
      <c r="B17" s="88" t="n">
        <v>437</v>
      </c>
      <c r="C17" s="88" t="n">
        <v>48</v>
      </c>
      <c r="D17" s="88" t="n">
        <v>18</v>
      </c>
      <c r="E17" s="88" t="n">
        <v>1</v>
      </c>
      <c r="F17" s="102" t="n">
        <f aca="false">SUM(G17:I17)</f>
        <v>44</v>
      </c>
      <c r="G17" s="88" t="n">
        <v>37</v>
      </c>
      <c r="H17" s="88" t="n">
        <v>6</v>
      </c>
      <c r="I17" s="88" t="n">
        <v>1</v>
      </c>
      <c r="J17" s="75" t="n">
        <f aca="false">SUM(B17:F17)</f>
        <v>548</v>
      </c>
      <c r="L17" s="104"/>
    </row>
    <row r="18" s="74" customFormat="true" ht="12" hidden="false" customHeight="false" outlineLevel="0" collapsed="false">
      <c r="A18" s="77" t="n">
        <v>2006</v>
      </c>
      <c r="B18" s="88" t="n">
        <v>470</v>
      </c>
      <c r="C18" s="88" t="n">
        <v>39</v>
      </c>
      <c r="D18" s="88" t="n">
        <v>18</v>
      </c>
      <c r="E18" s="88" t="n">
        <v>1</v>
      </c>
      <c r="F18" s="102" t="n">
        <f aca="false">SUM(G18:I18)</f>
        <v>58</v>
      </c>
      <c r="G18" s="88" t="n">
        <v>43</v>
      </c>
      <c r="H18" s="88" t="n">
        <v>11</v>
      </c>
      <c r="I18" s="88" t="n">
        <v>4</v>
      </c>
      <c r="J18" s="75" t="n">
        <f aca="false">SUM(B18:F18)</f>
        <v>586</v>
      </c>
      <c r="L18" s="104"/>
    </row>
    <row r="19" s="74" customFormat="true" ht="12" hidden="false" customHeight="false" outlineLevel="0" collapsed="false">
      <c r="A19" s="77" t="n">
        <v>2007</v>
      </c>
      <c r="B19" s="88" t="n">
        <v>454</v>
      </c>
      <c r="C19" s="88" t="n">
        <v>42</v>
      </c>
      <c r="D19" s="88" t="n">
        <v>9</v>
      </c>
      <c r="E19" s="88" t="n">
        <v>3</v>
      </c>
      <c r="F19" s="102" t="n">
        <f aca="false">SUM(G19:I19)</f>
        <v>58</v>
      </c>
      <c r="G19" s="88" t="n">
        <v>47</v>
      </c>
      <c r="H19" s="88" t="n">
        <v>9</v>
      </c>
      <c r="I19" s="88" t="n">
        <v>2</v>
      </c>
      <c r="J19" s="75" t="n">
        <f aca="false">SUM(B19:F19)</f>
        <v>566</v>
      </c>
      <c r="L19" s="104"/>
    </row>
    <row r="20" s="74" customFormat="true" ht="12" hidden="false" customHeight="false" outlineLevel="0" collapsed="false">
      <c r="A20" s="77" t="n">
        <v>2008</v>
      </c>
      <c r="B20" s="88" t="n">
        <v>457</v>
      </c>
      <c r="C20" s="88" t="n">
        <v>28</v>
      </c>
      <c r="D20" s="88" t="n">
        <v>9</v>
      </c>
      <c r="E20" s="88"/>
      <c r="F20" s="102" t="n">
        <f aca="false">SUM(G20:I20)</f>
        <v>61</v>
      </c>
      <c r="G20" s="88" t="n">
        <v>51</v>
      </c>
      <c r="H20" s="88" t="n">
        <v>8</v>
      </c>
      <c r="I20" s="88" t="n">
        <v>2</v>
      </c>
      <c r="J20" s="75" t="n">
        <f aca="false">SUM(B20:F20)</f>
        <v>555</v>
      </c>
      <c r="L20" s="104"/>
    </row>
    <row r="21" s="74" customFormat="true" ht="12" hidden="false" customHeight="false" outlineLevel="0" collapsed="false">
      <c r="A21" s="77" t="n">
        <v>2009</v>
      </c>
      <c r="B21" s="88" t="n">
        <v>499</v>
      </c>
      <c r="C21" s="88" t="n">
        <v>27</v>
      </c>
      <c r="D21" s="88" t="n">
        <v>10</v>
      </c>
      <c r="E21" s="88"/>
      <c r="F21" s="102" t="n">
        <f aca="false">SUM(G21:I21)</f>
        <v>49</v>
      </c>
      <c r="G21" s="88" t="n">
        <v>38</v>
      </c>
      <c r="H21" s="88" t="n">
        <v>10</v>
      </c>
      <c r="I21" s="88" t="n">
        <v>1</v>
      </c>
      <c r="J21" s="75" t="n">
        <f aca="false">SUM(B21:F21)</f>
        <v>585</v>
      </c>
      <c r="L21" s="104"/>
    </row>
    <row r="22" s="73" customFormat="true" ht="12" hidden="false" customHeight="false" outlineLevel="0" collapsed="false">
      <c r="A22" s="77" t="n">
        <v>2010</v>
      </c>
      <c r="B22" s="88" t="n">
        <v>470</v>
      </c>
      <c r="C22" s="88" t="n">
        <v>34</v>
      </c>
      <c r="D22" s="88" t="n">
        <v>11</v>
      </c>
      <c r="E22" s="88" t="n">
        <v>1</v>
      </c>
      <c r="F22" s="102" t="n">
        <f aca="false">SUM(G22:I22)</f>
        <v>62</v>
      </c>
      <c r="G22" s="88" t="n">
        <v>48</v>
      </c>
      <c r="H22" s="88" t="n">
        <v>14</v>
      </c>
      <c r="I22" s="88"/>
      <c r="J22" s="75" t="n">
        <f aca="false">SUM(B22:F22)</f>
        <v>578</v>
      </c>
      <c r="L22" s="104"/>
    </row>
    <row r="23" s="73" customFormat="true" ht="12" hidden="false" customHeight="false" outlineLevel="0" collapsed="false">
      <c r="A23" s="77" t="n">
        <v>2011</v>
      </c>
      <c r="B23" s="88" t="n">
        <v>488</v>
      </c>
      <c r="C23" s="88" t="n">
        <v>37</v>
      </c>
      <c r="D23" s="88" t="n">
        <v>14</v>
      </c>
      <c r="E23" s="88"/>
      <c r="F23" s="102" t="n">
        <f aca="false">SUM(G23:I23)</f>
        <v>47</v>
      </c>
      <c r="G23" s="88" t="n">
        <v>41</v>
      </c>
      <c r="H23" s="88" t="n">
        <v>4</v>
      </c>
      <c r="I23" s="88" t="n">
        <v>2</v>
      </c>
      <c r="J23" s="75" t="n">
        <f aca="false">SUM(B23:F23)</f>
        <v>586</v>
      </c>
      <c r="L23" s="104"/>
    </row>
    <row r="24" s="73" customFormat="true" ht="12" hidden="false" customHeight="false" outlineLevel="0" collapsed="false">
      <c r="A24" s="77" t="n">
        <v>2012</v>
      </c>
      <c r="B24" s="88" t="n">
        <v>509</v>
      </c>
      <c r="C24" s="88" t="n">
        <v>49</v>
      </c>
      <c r="D24" s="88" t="n">
        <v>5</v>
      </c>
      <c r="E24" s="88" t="n">
        <v>1</v>
      </c>
      <c r="F24" s="102" t="n">
        <f aca="false">SUM(G24:I24)</f>
        <v>50</v>
      </c>
      <c r="G24" s="88" t="n">
        <v>46</v>
      </c>
      <c r="H24" s="88" t="n">
        <v>3</v>
      </c>
      <c r="I24" s="88" t="n">
        <v>1</v>
      </c>
      <c r="J24" s="75" t="n">
        <f aca="false">SUM(B24:F24)</f>
        <v>614</v>
      </c>
      <c r="L24" s="104"/>
    </row>
    <row r="25" s="73" customFormat="true" ht="12" hidden="false" customHeight="false" outlineLevel="0" collapsed="false">
      <c r="A25" s="77" t="n">
        <v>2013</v>
      </c>
      <c r="B25" s="88" t="n">
        <v>537</v>
      </c>
      <c r="C25" s="88" t="n">
        <v>45</v>
      </c>
      <c r="D25" s="88" t="n">
        <v>8</v>
      </c>
      <c r="E25" s="88"/>
      <c r="F25" s="102" t="n">
        <f aca="false">SUM(G25:I25)</f>
        <v>64</v>
      </c>
      <c r="G25" s="88" t="n">
        <v>50</v>
      </c>
      <c r="H25" s="88" t="n">
        <v>12</v>
      </c>
      <c r="I25" s="88" t="n">
        <v>2</v>
      </c>
      <c r="J25" s="75" t="n">
        <f aca="false">SUM(B25:F25)</f>
        <v>654</v>
      </c>
      <c r="L25" s="104"/>
    </row>
    <row r="26" s="73" customFormat="true" ht="12" hidden="false" customHeight="false" outlineLevel="0" collapsed="false">
      <c r="A26" s="77" t="n">
        <v>2014</v>
      </c>
      <c r="B26" s="88" t="n">
        <v>528</v>
      </c>
      <c r="C26" s="88" t="n">
        <v>33</v>
      </c>
      <c r="D26" s="88" t="n">
        <v>10</v>
      </c>
      <c r="E26" s="88" t="n">
        <v>1</v>
      </c>
      <c r="F26" s="102" t="n">
        <f aca="false">SUM(G26:I26)</f>
        <v>91</v>
      </c>
      <c r="G26" s="88" t="n">
        <v>80</v>
      </c>
      <c r="H26" s="88" t="n">
        <v>9</v>
      </c>
      <c r="I26" s="88" t="n">
        <v>2</v>
      </c>
      <c r="J26" s="75" t="n">
        <f aca="false">SUM(B26:F26)</f>
        <v>663</v>
      </c>
      <c r="L26" s="104"/>
    </row>
    <row r="27" customFormat="false" ht="12.75" hidden="false" customHeight="false" outlineLevel="0" collapsed="false">
      <c r="A27" s="77" t="n">
        <v>2015</v>
      </c>
      <c r="B27" s="88" t="n">
        <v>519</v>
      </c>
      <c r="C27" s="88" t="n">
        <v>42</v>
      </c>
      <c r="D27" s="88" t="n">
        <v>5</v>
      </c>
      <c r="E27" s="88" t="n">
        <v>2</v>
      </c>
      <c r="F27" s="102" t="n">
        <f aca="false">SUM(G27:I27)</f>
        <v>84</v>
      </c>
      <c r="G27" s="88" t="n">
        <v>77</v>
      </c>
      <c r="H27" s="88" t="n">
        <v>6</v>
      </c>
      <c r="I27" s="88" t="n">
        <v>1</v>
      </c>
      <c r="J27" s="75" t="n">
        <f aca="false">SUM(B27:F27)</f>
        <v>652</v>
      </c>
      <c r="L27" s="104"/>
    </row>
    <row r="28" customFormat="false" ht="12.75" hidden="false" customHeight="false" outlineLevel="0" collapsed="false">
      <c r="A28" s="77" t="n">
        <v>2016</v>
      </c>
      <c r="B28" s="88" t="n">
        <v>571</v>
      </c>
      <c r="C28" s="88" t="n">
        <v>52</v>
      </c>
      <c r="D28" s="88" t="n">
        <v>7</v>
      </c>
      <c r="E28" s="88" t="n">
        <v>1</v>
      </c>
      <c r="F28" s="102" t="n">
        <f aca="false">SUM(G28:I28)</f>
        <v>85</v>
      </c>
      <c r="G28" s="88" t="n">
        <v>70</v>
      </c>
      <c r="H28" s="88" t="n">
        <v>15</v>
      </c>
      <c r="I28" s="88"/>
      <c r="J28" s="75" t="n">
        <f aca="false">SUM(B28:F28)</f>
        <v>716</v>
      </c>
      <c r="L28" s="104"/>
    </row>
    <row r="29" customFormat="false" ht="12.75" hidden="false" customHeight="false" outlineLevel="0" collapsed="false">
      <c r="A29" s="77" t="n">
        <v>2017</v>
      </c>
      <c r="B29" s="88" t="n">
        <v>578</v>
      </c>
      <c r="C29" s="88" t="n">
        <v>48</v>
      </c>
      <c r="D29" s="88" t="n">
        <v>8</v>
      </c>
      <c r="E29" s="88"/>
      <c r="F29" s="102" t="n">
        <f aca="false">SUM(G29:I29)</f>
        <v>59</v>
      </c>
      <c r="G29" s="88" t="n">
        <v>45</v>
      </c>
      <c r="H29" s="88" t="n">
        <v>14</v>
      </c>
      <c r="I29" s="88"/>
      <c r="J29" s="75" t="n">
        <f aca="false">SUM(B29:F29)</f>
        <v>693</v>
      </c>
      <c r="L29" s="104"/>
    </row>
    <row r="30" customFormat="false" ht="12.75" hidden="false" customHeight="false" outlineLevel="0" collapsed="false">
      <c r="A30" s="77" t="n">
        <v>2018</v>
      </c>
      <c r="B30" s="88" t="n">
        <v>544</v>
      </c>
      <c r="C30" s="88" t="n">
        <v>42</v>
      </c>
      <c r="D30" s="88" t="n">
        <v>10</v>
      </c>
      <c r="E30" s="88" t="n">
        <v>2</v>
      </c>
      <c r="F30" s="102" t="n">
        <f aca="false">SUM(G30:I30)</f>
        <v>85</v>
      </c>
      <c r="G30" s="88" t="n">
        <v>72</v>
      </c>
      <c r="H30" s="88" t="n">
        <v>13</v>
      </c>
      <c r="I30" s="88"/>
      <c r="J30" s="75" t="n">
        <f aca="false">SUM(B30:F30)</f>
        <v>683</v>
      </c>
      <c r="L30" s="104"/>
    </row>
    <row r="31" customFormat="false" ht="12.75" hidden="false" customHeight="false" outlineLevel="0" collapsed="false">
      <c r="A31" s="77" t="n">
        <v>2019</v>
      </c>
      <c r="B31" s="88" t="n">
        <v>604</v>
      </c>
      <c r="C31" s="88" t="n">
        <v>40</v>
      </c>
      <c r="D31" s="88" t="n">
        <v>3</v>
      </c>
      <c r="E31" s="88"/>
      <c r="F31" s="102" t="n">
        <f aca="false">SUM(G31:I31)</f>
        <v>99</v>
      </c>
      <c r="G31" s="88" t="n">
        <v>88</v>
      </c>
      <c r="H31" s="88" t="n">
        <v>9</v>
      </c>
      <c r="I31" s="88" t="n">
        <v>2</v>
      </c>
      <c r="J31" s="75" t="n">
        <f aca="false">SUM(B31:F31)</f>
        <v>746</v>
      </c>
      <c r="L31" s="104"/>
    </row>
    <row r="32" customFormat="false" ht="12.75" hidden="false" customHeight="false" outlineLevel="0" collapsed="false">
      <c r="A32" s="77" t="n">
        <v>2020</v>
      </c>
      <c r="B32" s="88" t="n">
        <v>314</v>
      </c>
      <c r="C32" s="88" t="n">
        <v>25</v>
      </c>
      <c r="D32" s="88"/>
      <c r="E32" s="88"/>
      <c r="F32" s="102" t="n">
        <v>24</v>
      </c>
      <c r="G32" s="88" t="n">
        <v>22</v>
      </c>
      <c r="H32" s="88" t="n">
        <v>2</v>
      </c>
      <c r="I32" s="88" t="n">
        <v>1</v>
      </c>
      <c r="J32" s="75" t="n">
        <f aca="false">SUM(B32:F32)</f>
        <v>363</v>
      </c>
      <c r="L32" s="104"/>
    </row>
    <row r="33" customFormat="false" ht="12.75" hidden="false" customHeight="false" outlineLevel="0" collapsed="false">
      <c r="A33" s="77" t="n">
        <v>2021</v>
      </c>
      <c r="B33" s="88" t="n">
        <v>383</v>
      </c>
      <c r="C33" s="88" t="n">
        <v>28</v>
      </c>
      <c r="D33" s="88" t="n">
        <v>3</v>
      </c>
      <c r="E33" s="88"/>
      <c r="F33" s="102" t="n">
        <v>40</v>
      </c>
      <c r="G33" s="88" t="n">
        <v>30</v>
      </c>
      <c r="H33" s="88" t="n">
        <v>7</v>
      </c>
      <c r="I33" s="88" t="n">
        <v>3</v>
      </c>
      <c r="J33" s="75" t="n">
        <f aca="false">SUM(B33:F33)</f>
        <v>454</v>
      </c>
      <c r="L33" s="104"/>
    </row>
    <row r="34" customFormat="false" ht="12.75" hidden="false" customHeight="false" outlineLevel="0" collapsed="false">
      <c r="A34" s="77" t="n">
        <v>2022</v>
      </c>
      <c r="B34" s="88" t="n">
        <v>573</v>
      </c>
      <c r="C34" s="88" t="n">
        <v>32</v>
      </c>
      <c r="D34" s="88" t="n">
        <v>9</v>
      </c>
      <c r="E34" s="88"/>
      <c r="F34" s="102" t="n">
        <v>67</v>
      </c>
      <c r="G34" s="88" t="n">
        <v>50</v>
      </c>
      <c r="H34" s="88" t="n">
        <v>16</v>
      </c>
      <c r="I34" s="88" t="n">
        <v>1</v>
      </c>
      <c r="J34" s="75" t="n">
        <f aca="false">SUM(B34:F34)</f>
        <v>681</v>
      </c>
      <c r="L34" s="104"/>
    </row>
    <row r="35" customFormat="false" ht="12.75" hidden="false" customHeight="false" outlineLevel="0" collapsed="false">
      <c r="A35" s="77" t="n">
        <v>2023</v>
      </c>
      <c r="B35" s="88" t="n">
        <v>606</v>
      </c>
      <c r="C35" s="88" t="n">
        <v>39</v>
      </c>
      <c r="D35" s="88" t="n">
        <v>9</v>
      </c>
      <c r="E35" s="88" t="n">
        <v>0</v>
      </c>
      <c r="F35" s="102" t="n">
        <v>62</v>
      </c>
      <c r="G35" s="88" t="n">
        <v>53</v>
      </c>
      <c r="H35" s="88" t="n">
        <v>8</v>
      </c>
      <c r="I35" s="88" t="n">
        <v>1</v>
      </c>
      <c r="J35" s="75" t="n">
        <f aca="false">SUM(B35:F35)</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8" width="14.57"/>
    <col collapsed="false" customWidth="true" hidden="false" outlineLevel="0" max="2" min="2" style="48" width="7"/>
    <col collapsed="false" customWidth="true" hidden="false" outlineLevel="0" max="3" min="3" style="48" width="6.57"/>
    <col collapsed="false" customWidth="true" hidden="false" outlineLevel="0" max="4" min="4" style="48" width="5.14"/>
    <col collapsed="false" customWidth="true" hidden="false" outlineLevel="0" max="5" min="5" style="48" width="4.57"/>
    <col collapsed="false" customWidth="true" hidden="false" outlineLevel="0" max="6" min="6" style="48" width="3.86"/>
    <col collapsed="false" customWidth="true" hidden="false" outlineLevel="0" max="7" min="7" style="48" width="4.42"/>
    <col collapsed="false" customWidth="true" hidden="false" outlineLevel="0" max="8" min="8" style="48" width="5.86"/>
    <col collapsed="false" customWidth="true" hidden="false" outlineLevel="0" max="9" min="9" style="48" width="4.71"/>
    <col collapsed="false" customWidth="true" hidden="false" outlineLevel="0" max="10" min="10" style="48" width="10"/>
    <col collapsed="false" customWidth="true" hidden="false" outlineLevel="0" max="11" min="11" style="48" width="7.57"/>
    <col collapsed="false" customWidth="true" hidden="false" outlineLevel="0" max="12" min="12" style="48" width="9.29"/>
    <col collapsed="false" customWidth="true" hidden="false" outlineLevel="0" max="13" min="13" style="48" width="9.42"/>
    <col collapsed="false" customWidth="true" hidden="false" outlineLevel="0" max="14" min="14" style="105" width="5"/>
    <col collapsed="false" customWidth="false" hidden="false" outlineLevel="0" max="16384" min="15" style="21" width="11.43"/>
  </cols>
  <sheetData>
    <row r="1" s="1" customFormat="true" ht="12.75" hidden="false" customHeight="false" outlineLevel="0" collapsed="false">
      <c r="A1" s="106"/>
      <c r="B1" s="52"/>
      <c r="C1" s="52"/>
      <c r="D1" s="52"/>
      <c r="E1" s="52"/>
      <c r="F1" s="107"/>
      <c r="G1" s="107"/>
      <c r="H1" s="107"/>
      <c r="I1" s="107"/>
      <c r="J1" s="107"/>
      <c r="K1" s="107"/>
      <c r="L1" s="107"/>
      <c r="M1" s="107"/>
      <c r="N1" s="108"/>
    </row>
    <row r="2" s="16" customFormat="true" ht="12.75" hidden="false" customHeight="false" outlineLevel="0" collapsed="false">
      <c r="A2" s="109" t="s">
        <v>16</v>
      </c>
      <c r="B2" s="110"/>
      <c r="C2" s="110"/>
      <c r="D2" s="110"/>
      <c r="E2" s="110"/>
      <c r="F2" s="111"/>
      <c r="G2" s="107"/>
      <c r="H2" s="111"/>
      <c r="I2" s="111"/>
      <c r="J2" s="111"/>
      <c r="K2" s="111"/>
      <c r="L2" s="111"/>
      <c r="M2" s="111"/>
      <c r="N2" s="112"/>
    </row>
    <row r="3" s="1" customFormat="true" ht="12.75" hidden="false" customHeight="false" outlineLevel="0" collapsed="false">
      <c r="A3" s="106"/>
      <c r="B3" s="52"/>
      <c r="C3" s="52"/>
      <c r="D3" s="52"/>
      <c r="E3" s="52"/>
      <c r="F3" s="107"/>
      <c r="G3" s="107"/>
      <c r="H3" s="107"/>
      <c r="I3" s="107"/>
      <c r="J3" s="107"/>
      <c r="K3" s="107"/>
      <c r="L3" s="107"/>
      <c r="M3" s="107"/>
      <c r="N3" s="108"/>
    </row>
    <row r="4" s="1" customFormat="true" ht="12.75" hidden="false" customHeight="false" outlineLevel="0" collapsed="false">
      <c r="A4" s="106"/>
      <c r="B4" s="52"/>
      <c r="C4" s="52"/>
      <c r="D4" s="52"/>
      <c r="E4" s="52"/>
      <c r="F4" s="107"/>
      <c r="G4" s="107"/>
      <c r="H4" s="107"/>
      <c r="I4" s="107"/>
      <c r="J4" s="107"/>
      <c r="K4" s="107"/>
      <c r="L4" s="107"/>
      <c r="M4" s="107"/>
      <c r="N4" s="108"/>
    </row>
    <row r="5" s="1" customFormat="true" ht="12.75" hidden="false" customHeight="false" outlineLevel="0" collapsed="false">
      <c r="A5" s="54" t="s">
        <v>85</v>
      </c>
      <c r="B5" s="56"/>
      <c r="C5" s="56"/>
      <c r="D5" s="56"/>
      <c r="E5" s="56"/>
      <c r="F5" s="52"/>
      <c r="G5" s="52"/>
      <c r="H5" s="52"/>
      <c r="I5" s="52"/>
      <c r="J5" s="52"/>
      <c r="K5" s="52"/>
      <c r="L5" s="52"/>
      <c r="M5" s="52"/>
      <c r="N5" s="113"/>
    </row>
    <row r="6" customFormat="false" ht="3" hidden="false" customHeight="true" outlineLevel="0" collapsed="false"/>
    <row r="7" s="25" customFormat="true" ht="12" hidden="false" customHeight="false" outlineLevel="0" collapsed="false">
      <c r="A7" s="114" t="s">
        <v>20</v>
      </c>
      <c r="B7" s="115" t="s">
        <v>86</v>
      </c>
      <c r="C7" s="115" t="s">
        <v>87</v>
      </c>
      <c r="D7" s="115" t="s">
        <v>88</v>
      </c>
      <c r="E7" s="115" t="s">
        <v>89</v>
      </c>
      <c r="F7" s="115" t="s">
        <v>90</v>
      </c>
      <c r="G7" s="115" t="s">
        <v>91</v>
      </c>
      <c r="H7" s="115" t="s">
        <v>92</v>
      </c>
      <c r="I7" s="115" t="s">
        <v>93</v>
      </c>
      <c r="J7" s="115" t="s">
        <v>94</v>
      </c>
      <c r="K7" s="115" t="s">
        <v>95</v>
      </c>
      <c r="L7" s="115" t="s">
        <v>96</v>
      </c>
      <c r="M7" s="115" t="s">
        <v>97</v>
      </c>
      <c r="N7" s="115" t="s">
        <v>24</v>
      </c>
    </row>
    <row r="8" customFormat="false" ht="12" hidden="false" customHeight="false" outlineLevel="0" collapsed="false">
      <c r="A8" s="116" t="s">
        <v>98</v>
      </c>
      <c r="B8" s="117" t="n">
        <v>18</v>
      </c>
      <c r="C8" s="117" t="n">
        <v>19</v>
      </c>
      <c r="D8" s="117" t="n">
        <v>14</v>
      </c>
      <c r="E8" s="117" t="n">
        <v>18</v>
      </c>
      <c r="F8" s="117" t="n">
        <v>8</v>
      </c>
      <c r="G8" s="117" t="n">
        <v>13</v>
      </c>
      <c r="H8" s="117" t="n">
        <v>4</v>
      </c>
      <c r="I8" s="117" t="n">
        <v>7</v>
      </c>
      <c r="J8" s="117" t="n">
        <v>19</v>
      </c>
      <c r="K8" s="117" t="n">
        <v>15</v>
      </c>
      <c r="L8" s="117" t="n">
        <v>19</v>
      </c>
      <c r="M8" s="117" t="n">
        <v>13</v>
      </c>
      <c r="N8" s="115" t="n">
        <f aca="false">SUM(B8:M8)</f>
        <v>167</v>
      </c>
      <c r="P8" s="118"/>
    </row>
    <row r="9" customFormat="false" ht="12" hidden="false" customHeight="false" outlineLevel="0" collapsed="false">
      <c r="A9" s="116" t="s">
        <v>99</v>
      </c>
      <c r="B9" s="117" t="n">
        <v>11</v>
      </c>
      <c r="C9" s="117" t="n">
        <v>15</v>
      </c>
      <c r="D9" s="117" t="n">
        <v>20</v>
      </c>
      <c r="E9" s="117" t="n">
        <v>9</v>
      </c>
      <c r="F9" s="117" t="n">
        <v>11</v>
      </c>
      <c r="G9" s="117" t="n">
        <v>18</v>
      </c>
      <c r="H9" s="117" t="n">
        <v>8</v>
      </c>
      <c r="I9" s="117" t="n">
        <v>11</v>
      </c>
      <c r="J9" s="117" t="n">
        <v>10</v>
      </c>
      <c r="K9" s="117" t="n">
        <v>7</v>
      </c>
      <c r="L9" s="117" t="n">
        <v>22</v>
      </c>
      <c r="M9" s="117" t="n">
        <v>14</v>
      </c>
      <c r="N9" s="115" t="n">
        <f aca="false">SUM(B9:M9)</f>
        <v>156</v>
      </c>
      <c r="P9" s="118"/>
    </row>
    <row r="10" customFormat="false" ht="12" hidden="false" customHeight="false" outlineLevel="0" collapsed="false">
      <c r="A10" s="116" t="s">
        <v>100</v>
      </c>
      <c r="B10" s="117" t="n">
        <v>16</v>
      </c>
      <c r="C10" s="117" t="n">
        <v>11</v>
      </c>
      <c r="D10" s="117" t="n">
        <v>16</v>
      </c>
      <c r="E10" s="117" t="n">
        <v>13</v>
      </c>
      <c r="F10" s="117" t="n">
        <v>10</v>
      </c>
      <c r="G10" s="117" t="n">
        <v>18</v>
      </c>
      <c r="H10" s="117" t="n">
        <v>6</v>
      </c>
      <c r="I10" s="117" t="n">
        <v>11</v>
      </c>
      <c r="J10" s="117" t="n">
        <v>9</v>
      </c>
      <c r="K10" s="117" t="n">
        <v>8</v>
      </c>
      <c r="L10" s="117" t="n">
        <v>21</v>
      </c>
      <c r="M10" s="117" t="n">
        <v>7</v>
      </c>
      <c r="N10" s="115" t="n">
        <f aca="false">SUM(B10:M10)</f>
        <v>146</v>
      </c>
      <c r="P10" s="118"/>
    </row>
    <row r="11" customFormat="false" ht="12" hidden="false" customHeight="false" outlineLevel="0" collapsed="false">
      <c r="A11" s="116" t="s">
        <v>101</v>
      </c>
      <c r="B11" s="117" t="n">
        <v>14</v>
      </c>
      <c r="C11" s="117" t="n">
        <v>10</v>
      </c>
      <c r="D11" s="117" t="n">
        <v>17</v>
      </c>
      <c r="E11" s="117" t="n">
        <v>8</v>
      </c>
      <c r="F11" s="117" t="n">
        <v>11</v>
      </c>
      <c r="G11" s="117" t="n">
        <v>8</v>
      </c>
      <c r="H11" s="117" t="n">
        <v>10</v>
      </c>
      <c r="I11" s="117" t="n">
        <v>8</v>
      </c>
      <c r="J11" s="117" t="n">
        <v>12</v>
      </c>
      <c r="K11" s="117" t="n">
        <v>11</v>
      </c>
      <c r="L11" s="117" t="n">
        <v>15</v>
      </c>
      <c r="M11" s="117" t="n">
        <v>10</v>
      </c>
      <c r="N11" s="115" t="n">
        <f aca="false">SUM(B11:M11)</f>
        <v>134</v>
      </c>
      <c r="P11" s="118"/>
    </row>
    <row r="12" customFormat="false" ht="12" hidden="false" customHeight="false" outlineLevel="0" collapsed="false">
      <c r="A12" s="116" t="s">
        <v>102</v>
      </c>
      <c r="B12" s="117" t="n">
        <v>13</v>
      </c>
      <c r="C12" s="117" t="n">
        <v>12</v>
      </c>
      <c r="D12" s="117" t="n">
        <v>13</v>
      </c>
      <c r="E12" s="117" t="n">
        <v>14</v>
      </c>
      <c r="F12" s="117" t="n">
        <v>16</v>
      </c>
      <c r="G12" s="117" t="n">
        <v>12</v>
      </c>
      <c r="H12" s="117" t="n">
        <v>6</v>
      </c>
      <c r="I12" s="117" t="n">
        <v>9</v>
      </c>
      <c r="J12" s="117" t="n">
        <v>10</v>
      </c>
      <c r="K12" s="117" t="n">
        <v>20</v>
      </c>
      <c r="L12" s="117" t="n">
        <v>18</v>
      </c>
      <c r="M12" s="117" t="n">
        <v>12</v>
      </c>
      <c r="N12" s="115" t="n">
        <f aca="false">SUM(B12:M12)</f>
        <v>155</v>
      </c>
      <c r="P12" s="118"/>
    </row>
    <row r="13" customFormat="false" ht="12" hidden="false" customHeight="false" outlineLevel="0" collapsed="false">
      <c r="A13" s="116" t="s">
        <v>103</v>
      </c>
      <c r="B13" s="117" t="n">
        <v>19</v>
      </c>
      <c r="C13" s="117" t="n">
        <v>13</v>
      </c>
      <c r="D13" s="117" t="n">
        <v>17</v>
      </c>
      <c r="E13" s="117" t="n">
        <v>19</v>
      </c>
      <c r="F13" s="117" t="n">
        <v>8</v>
      </c>
      <c r="G13" s="117" t="n">
        <v>14</v>
      </c>
      <c r="H13" s="117" t="n">
        <v>10</v>
      </c>
      <c r="I13" s="117" t="n">
        <v>11</v>
      </c>
      <c r="J13" s="117" t="n">
        <v>18</v>
      </c>
      <c r="K13" s="117" t="n">
        <v>16</v>
      </c>
      <c r="L13" s="117" t="n">
        <v>14</v>
      </c>
      <c r="M13" s="117" t="n">
        <v>16</v>
      </c>
      <c r="N13" s="115" t="n">
        <f aca="false">SUM(B13:M13)</f>
        <v>175</v>
      </c>
      <c r="P13" s="118"/>
    </row>
    <row r="14" customFormat="false" ht="12" hidden="false" customHeight="false" outlineLevel="0" collapsed="false">
      <c r="A14" s="116" t="s">
        <v>104</v>
      </c>
      <c r="B14" s="117" t="n">
        <v>17</v>
      </c>
      <c r="C14" s="117" t="n">
        <v>9</v>
      </c>
      <c r="D14" s="117" t="n">
        <v>17</v>
      </c>
      <c r="E14" s="117" t="n">
        <v>17</v>
      </c>
      <c r="F14" s="117" t="n">
        <v>10</v>
      </c>
      <c r="G14" s="117" t="n">
        <v>16</v>
      </c>
      <c r="H14" s="117" t="n">
        <v>13</v>
      </c>
      <c r="I14" s="117" t="n">
        <v>13</v>
      </c>
      <c r="J14" s="117" t="n">
        <v>15</v>
      </c>
      <c r="K14" s="117" t="n">
        <v>14</v>
      </c>
      <c r="L14" s="117" t="n">
        <v>12</v>
      </c>
      <c r="M14" s="117" t="n">
        <v>22</v>
      </c>
      <c r="N14" s="115" t="n">
        <f aca="false">SUM(B14:M14)</f>
        <v>175</v>
      </c>
      <c r="P14" s="118"/>
    </row>
    <row r="15" customFormat="false" ht="12" hidden="false" customHeight="false" outlineLevel="0" collapsed="false">
      <c r="A15" s="116" t="s">
        <v>105</v>
      </c>
      <c r="B15" s="117" t="n">
        <v>18</v>
      </c>
      <c r="C15" s="117" t="n">
        <v>16</v>
      </c>
      <c r="D15" s="117" t="n">
        <v>22</v>
      </c>
      <c r="E15" s="117" t="n">
        <v>19</v>
      </c>
      <c r="F15" s="117" t="n">
        <v>18</v>
      </c>
      <c r="G15" s="117" t="n">
        <v>18</v>
      </c>
      <c r="H15" s="117" t="n">
        <v>12</v>
      </c>
      <c r="I15" s="117" t="n">
        <v>8</v>
      </c>
      <c r="J15" s="117" t="n">
        <v>24</v>
      </c>
      <c r="K15" s="117" t="n">
        <v>13</v>
      </c>
      <c r="L15" s="117" t="n">
        <v>14</v>
      </c>
      <c r="M15" s="117" t="n">
        <v>18</v>
      </c>
      <c r="N15" s="115" t="n">
        <f aca="false">SUM(B15:M15)</f>
        <v>200</v>
      </c>
      <c r="P15" s="118"/>
    </row>
    <row r="16" customFormat="false" ht="12" hidden="false" customHeight="false" outlineLevel="0" collapsed="false">
      <c r="A16" s="116" t="s">
        <v>106</v>
      </c>
      <c r="B16" s="117" t="n">
        <v>19</v>
      </c>
      <c r="C16" s="117" t="n">
        <v>11</v>
      </c>
      <c r="D16" s="117" t="n">
        <v>22</v>
      </c>
      <c r="E16" s="117" t="n">
        <v>23</v>
      </c>
      <c r="F16" s="117" t="n">
        <v>14</v>
      </c>
      <c r="G16" s="117" t="n">
        <v>21</v>
      </c>
      <c r="H16" s="117" t="n">
        <v>24</v>
      </c>
      <c r="I16" s="117" t="n">
        <v>15</v>
      </c>
      <c r="J16" s="117" t="n">
        <v>14</v>
      </c>
      <c r="K16" s="117" t="n">
        <v>12</v>
      </c>
      <c r="L16" s="117" t="n">
        <v>18</v>
      </c>
      <c r="M16" s="117" t="n">
        <v>16</v>
      </c>
      <c r="N16" s="115" t="n">
        <f aca="false">SUM(B16:M16)</f>
        <v>209</v>
      </c>
      <c r="P16" s="118"/>
    </row>
    <row r="17" customFormat="false" ht="12" hidden="false" customHeight="false" outlineLevel="0" collapsed="false">
      <c r="A17" s="116" t="s">
        <v>107</v>
      </c>
      <c r="B17" s="117" t="n">
        <v>25</v>
      </c>
      <c r="C17" s="117" t="n">
        <v>17</v>
      </c>
      <c r="D17" s="117" t="n">
        <v>22</v>
      </c>
      <c r="E17" s="117" t="n">
        <v>21</v>
      </c>
      <c r="F17" s="117" t="n">
        <v>16</v>
      </c>
      <c r="G17" s="117" t="n">
        <v>10</v>
      </c>
      <c r="H17" s="117" t="n">
        <v>7</v>
      </c>
      <c r="I17" s="117" t="n">
        <v>11</v>
      </c>
      <c r="J17" s="117" t="n">
        <v>15</v>
      </c>
      <c r="K17" s="117" t="n">
        <v>21</v>
      </c>
      <c r="L17" s="117" t="n">
        <v>24</v>
      </c>
      <c r="M17" s="117" t="n">
        <v>16</v>
      </c>
      <c r="N17" s="115" t="n">
        <f aca="false">SUM(B17:M17)</f>
        <v>205</v>
      </c>
      <c r="P17" s="118"/>
    </row>
    <row r="18" customFormat="false" ht="12" hidden="false" customHeight="false" outlineLevel="0" collapsed="false">
      <c r="A18" s="116" t="s">
        <v>108</v>
      </c>
      <c r="B18" s="117" t="n">
        <v>22</v>
      </c>
      <c r="C18" s="117" t="n">
        <v>13</v>
      </c>
      <c r="D18" s="117" t="n">
        <v>14</v>
      </c>
      <c r="E18" s="117" t="n">
        <v>22</v>
      </c>
      <c r="F18" s="117" t="n">
        <v>15</v>
      </c>
      <c r="G18" s="117" t="n">
        <v>14</v>
      </c>
      <c r="H18" s="117" t="n">
        <v>14</v>
      </c>
      <c r="I18" s="117" t="n">
        <v>11</v>
      </c>
      <c r="J18" s="117" t="n">
        <v>17</v>
      </c>
      <c r="K18" s="117" t="n">
        <v>17</v>
      </c>
      <c r="L18" s="117" t="n">
        <v>24</v>
      </c>
      <c r="M18" s="117" t="n">
        <v>13</v>
      </c>
      <c r="N18" s="115" t="n">
        <f aca="false">SUM(B18:M18)</f>
        <v>196</v>
      </c>
      <c r="P18" s="118"/>
    </row>
    <row r="19" customFormat="false" ht="12" hidden="false" customHeight="false" outlineLevel="0" collapsed="false">
      <c r="A19" s="116" t="s">
        <v>109</v>
      </c>
      <c r="B19" s="117" t="n">
        <v>24</v>
      </c>
      <c r="C19" s="117" t="n">
        <v>10</v>
      </c>
      <c r="D19" s="117" t="n">
        <v>17</v>
      </c>
      <c r="E19" s="117" t="n">
        <v>25</v>
      </c>
      <c r="F19" s="117" t="n">
        <v>13</v>
      </c>
      <c r="G19" s="117" t="n">
        <v>22</v>
      </c>
      <c r="H19" s="117" t="n">
        <v>14</v>
      </c>
      <c r="I19" s="117" t="n">
        <v>12</v>
      </c>
      <c r="J19" s="117" t="n">
        <v>18</v>
      </c>
      <c r="K19" s="117" t="n">
        <v>23</v>
      </c>
      <c r="L19" s="117" t="n">
        <v>21</v>
      </c>
      <c r="M19" s="117" t="n">
        <v>16</v>
      </c>
      <c r="N19" s="115" t="n">
        <f aca="false">SUM(B19:M19)</f>
        <v>215</v>
      </c>
      <c r="P19" s="118"/>
    </row>
    <row r="20" customFormat="false" ht="12" hidden="false" customHeight="false" outlineLevel="0" collapsed="false">
      <c r="A20" s="116" t="s">
        <v>110</v>
      </c>
      <c r="B20" s="117" t="n">
        <v>17</v>
      </c>
      <c r="C20" s="117" t="n">
        <v>19</v>
      </c>
      <c r="D20" s="117" t="n">
        <v>20</v>
      </c>
      <c r="E20" s="117" t="n">
        <v>18</v>
      </c>
      <c r="F20" s="117" t="n">
        <v>19</v>
      </c>
      <c r="G20" s="117" t="n">
        <v>28</v>
      </c>
      <c r="H20" s="117" t="n">
        <v>17</v>
      </c>
      <c r="I20" s="117" t="n">
        <v>13</v>
      </c>
      <c r="J20" s="117" t="n">
        <v>21</v>
      </c>
      <c r="K20" s="117" t="n">
        <v>23</v>
      </c>
      <c r="L20" s="117" t="n">
        <v>20</v>
      </c>
      <c r="M20" s="117" t="n">
        <v>24</v>
      </c>
      <c r="N20" s="115" t="n">
        <f aca="false">SUM(B20:M20)</f>
        <v>239</v>
      </c>
      <c r="P20" s="118"/>
    </row>
    <row r="21" customFormat="false" ht="12" hidden="false" customHeight="false" outlineLevel="0" collapsed="false">
      <c r="A21" s="116" t="s">
        <v>111</v>
      </c>
      <c r="B21" s="117" t="n">
        <v>21</v>
      </c>
      <c r="C21" s="117" t="n">
        <v>23</v>
      </c>
      <c r="D21" s="117" t="n">
        <v>34</v>
      </c>
      <c r="E21" s="117" t="n">
        <v>15</v>
      </c>
      <c r="F21" s="117" t="n">
        <v>19</v>
      </c>
      <c r="G21" s="117" t="n">
        <v>19</v>
      </c>
      <c r="H21" s="117" t="n">
        <v>11</v>
      </c>
      <c r="I21" s="117" t="n">
        <v>12</v>
      </c>
      <c r="J21" s="117" t="n">
        <v>20</v>
      </c>
      <c r="K21" s="117" t="n">
        <v>19</v>
      </c>
      <c r="L21" s="117" t="n">
        <v>31</v>
      </c>
      <c r="M21" s="117" t="n">
        <v>13</v>
      </c>
      <c r="N21" s="115" t="n">
        <f aca="false">SUM(B21:M21)</f>
        <v>237</v>
      </c>
      <c r="P21" s="118"/>
    </row>
    <row r="22" customFormat="false" ht="12" hidden="false" customHeight="false" outlineLevel="0" collapsed="false">
      <c r="A22" s="116" t="s">
        <v>112</v>
      </c>
      <c r="B22" s="117" t="n">
        <v>21</v>
      </c>
      <c r="C22" s="117" t="n">
        <v>23</v>
      </c>
      <c r="D22" s="117" t="n">
        <v>29</v>
      </c>
      <c r="E22" s="117" t="n">
        <v>21</v>
      </c>
      <c r="F22" s="117" t="n">
        <v>16</v>
      </c>
      <c r="G22" s="117" t="n">
        <v>21</v>
      </c>
      <c r="H22" s="117" t="n">
        <v>8</v>
      </c>
      <c r="I22" s="117" t="n">
        <v>13</v>
      </c>
      <c r="J22" s="117" t="n">
        <v>17</v>
      </c>
      <c r="K22" s="117" t="n">
        <v>30</v>
      </c>
      <c r="L22" s="117" t="n">
        <v>25</v>
      </c>
      <c r="M22" s="117" t="n">
        <v>17</v>
      </c>
      <c r="N22" s="115" t="n">
        <f aca="false">SUM(B22:M22)</f>
        <v>241</v>
      </c>
      <c r="P22" s="118"/>
    </row>
    <row r="23" customFormat="false" ht="12" hidden="false" customHeight="false" outlineLevel="0" collapsed="false">
      <c r="A23" s="116" t="s">
        <v>113</v>
      </c>
      <c r="B23" s="117" t="n">
        <v>22</v>
      </c>
      <c r="C23" s="117" t="n">
        <v>23</v>
      </c>
      <c r="D23" s="117" t="n">
        <v>23</v>
      </c>
      <c r="E23" s="117" t="n">
        <v>23</v>
      </c>
      <c r="F23" s="117" t="n">
        <v>20</v>
      </c>
      <c r="G23" s="117" t="n">
        <v>21</v>
      </c>
      <c r="H23" s="117" t="n">
        <v>11</v>
      </c>
      <c r="I23" s="117" t="n">
        <v>17</v>
      </c>
      <c r="J23" s="117" t="n">
        <v>22</v>
      </c>
      <c r="K23" s="117" t="n">
        <v>29</v>
      </c>
      <c r="L23" s="117" t="n">
        <v>23</v>
      </c>
      <c r="M23" s="117" t="n">
        <v>24</v>
      </c>
      <c r="N23" s="115" t="n">
        <f aca="false">SUM(B23:M23)</f>
        <v>258</v>
      </c>
      <c r="P23" s="118"/>
    </row>
    <row r="24" customFormat="false" ht="12" hidden="false" customHeight="false" outlineLevel="0" collapsed="false">
      <c r="A24" s="116" t="s">
        <v>114</v>
      </c>
      <c r="B24" s="117" t="n">
        <v>18</v>
      </c>
      <c r="C24" s="117" t="n">
        <v>16</v>
      </c>
      <c r="D24" s="117" t="n">
        <v>21</v>
      </c>
      <c r="E24" s="117" t="n">
        <v>26</v>
      </c>
      <c r="F24" s="117" t="n">
        <v>13</v>
      </c>
      <c r="G24" s="117" t="n">
        <v>18</v>
      </c>
      <c r="H24" s="117" t="n">
        <v>21</v>
      </c>
      <c r="I24" s="117" t="n">
        <v>11</v>
      </c>
      <c r="J24" s="117" t="n">
        <v>16</v>
      </c>
      <c r="K24" s="117" t="n">
        <v>29</v>
      </c>
      <c r="L24" s="117" t="n">
        <v>26</v>
      </c>
      <c r="M24" s="117" t="n">
        <v>25</v>
      </c>
      <c r="N24" s="115" t="n">
        <f aca="false">SUM(B24:M24)</f>
        <v>240</v>
      </c>
      <c r="P24" s="118"/>
    </row>
    <row r="25" customFormat="false" ht="12" hidden="false" customHeight="false" outlineLevel="0" collapsed="false">
      <c r="A25" s="116" t="s">
        <v>115</v>
      </c>
      <c r="B25" s="117" t="n">
        <v>24</v>
      </c>
      <c r="C25" s="117" t="n">
        <v>26</v>
      </c>
      <c r="D25" s="117" t="n">
        <v>21</v>
      </c>
      <c r="E25" s="117" t="n">
        <v>33</v>
      </c>
      <c r="F25" s="117" t="n">
        <v>15</v>
      </c>
      <c r="G25" s="117" t="n">
        <v>17</v>
      </c>
      <c r="H25" s="117" t="n">
        <v>20</v>
      </c>
      <c r="I25" s="117" t="n">
        <v>17</v>
      </c>
      <c r="J25" s="117" t="n">
        <v>22</v>
      </c>
      <c r="K25" s="117" t="n">
        <v>22</v>
      </c>
      <c r="L25" s="117" t="n">
        <v>24</v>
      </c>
      <c r="M25" s="117" t="n">
        <v>27</v>
      </c>
      <c r="N25" s="115" t="n">
        <f aca="false">SUM(B25:M25)</f>
        <v>268</v>
      </c>
      <c r="P25" s="118"/>
    </row>
    <row r="26" customFormat="false" ht="12" hidden="false" customHeight="false" outlineLevel="0" collapsed="false">
      <c r="A26" s="116" t="s">
        <v>116</v>
      </c>
      <c r="B26" s="117" t="n">
        <v>20</v>
      </c>
      <c r="C26" s="117" t="n">
        <v>23</v>
      </c>
      <c r="D26" s="117" t="n">
        <v>36</v>
      </c>
      <c r="E26" s="117" t="n">
        <v>27</v>
      </c>
      <c r="F26" s="117" t="n">
        <v>21</v>
      </c>
      <c r="G26" s="117" t="n">
        <v>26</v>
      </c>
      <c r="H26" s="117" t="n">
        <v>9</v>
      </c>
      <c r="I26" s="117" t="n">
        <v>15</v>
      </c>
      <c r="J26" s="117" t="n">
        <v>28</v>
      </c>
      <c r="K26" s="117" t="n">
        <v>22</v>
      </c>
      <c r="L26" s="117" t="n">
        <v>24</v>
      </c>
      <c r="M26" s="117" t="n">
        <v>21</v>
      </c>
      <c r="N26" s="115" t="n">
        <f aca="false">SUM(B26:M26)</f>
        <v>272</v>
      </c>
      <c r="P26" s="118"/>
    </row>
    <row r="27" customFormat="false" ht="12" hidden="false" customHeight="false" outlineLevel="0" collapsed="false">
      <c r="A27" s="116" t="s">
        <v>117</v>
      </c>
      <c r="B27" s="117" t="n">
        <v>24</v>
      </c>
      <c r="C27" s="117" t="n">
        <v>15</v>
      </c>
      <c r="D27" s="117" t="n">
        <v>35</v>
      </c>
      <c r="E27" s="117" t="n">
        <v>24</v>
      </c>
      <c r="F27" s="117" t="n">
        <v>11</v>
      </c>
      <c r="G27" s="117" t="n">
        <v>29</v>
      </c>
      <c r="H27" s="117" t="n">
        <v>19</v>
      </c>
      <c r="I27" s="117" t="n">
        <v>16</v>
      </c>
      <c r="J27" s="117" t="n">
        <v>22</v>
      </c>
      <c r="K27" s="117" t="n">
        <v>23</v>
      </c>
      <c r="L27" s="117" t="n">
        <v>42</v>
      </c>
      <c r="M27" s="117" t="n">
        <v>21</v>
      </c>
      <c r="N27" s="115" t="n">
        <f aca="false">SUM(B27:M27)</f>
        <v>281</v>
      </c>
      <c r="P27" s="118"/>
    </row>
    <row r="28" customFormat="false" ht="12" hidden="false" customHeight="false" outlineLevel="0" collapsed="false">
      <c r="A28" s="116" t="s">
        <v>118</v>
      </c>
      <c r="B28" s="117" t="n">
        <v>26</v>
      </c>
      <c r="C28" s="117" t="n">
        <v>27</v>
      </c>
      <c r="D28" s="117" t="n">
        <v>32</v>
      </c>
      <c r="E28" s="117" t="n">
        <v>26</v>
      </c>
      <c r="F28" s="117" t="n">
        <v>22</v>
      </c>
      <c r="G28" s="117" t="n">
        <v>22</v>
      </c>
      <c r="H28" s="117" t="n">
        <v>17</v>
      </c>
      <c r="I28" s="117" t="n">
        <v>19</v>
      </c>
      <c r="J28" s="117" t="n">
        <v>26</v>
      </c>
      <c r="K28" s="117" t="n">
        <v>29</v>
      </c>
      <c r="L28" s="117" t="n">
        <v>28</v>
      </c>
      <c r="M28" s="117" t="n">
        <v>25</v>
      </c>
      <c r="N28" s="115" t="n">
        <f aca="false">SUM(B28:M28)</f>
        <v>299</v>
      </c>
      <c r="P28" s="118"/>
    </row>
    <row r="29" customFormat="false" ht="12" hidden="false" customHeight="false" outlineLevel="0" collapsed="false">
      <c r="A29" s="116" t="s">
        <v>119</v>
      </c>
      <c r="B29" s="117" t="n">
        <v>30</v>
      </c>
      <c r="C29" s="117" t="n">
        <v>28</v>
      </c>
      <c r="D29" s="117" t="n">
        <v>28</v>
      </c>
      <c r="E29" s="117" t="n">
        <v>36</v>
      </c>
      <c r="F29" s="117" t="n">
        <v>25</v>
      </c>
      <c r="G29" s="117" t="n">
        <v>29</v>
      </c>
      <c r="H29" s="117" t="n">
        <v>20</v>
      </c>
      <c r="I29" s="117" t="n">
        <v>17</v>
      </c>
      <c r="J29" s="117" t="n">
        <v>27</v>
      </c>
      <c r="K29" s="117" t="n">
        <v>42</v>
      </c>
      <c r="L29" s="117" t="n">
        <v>25</v>
      </c>
      <c r="M29" s="117" t="n">
        <v>23</v>
      </c>
      <c r="N29" s="115" t="n">
        <f aca="false">SUM(B29:M29)</f>
        <v>330</v>
      </c>
      <c r="P29" s="118"/>
    </row>
    <row r="30" customFormat="false" ht="12" hidden="false" customHeight="false" outlineLevel="0" collapsed="false">
      <c r="A30" s="116" t="s">
        <v>120</v>
      </c>
      <c r="B30" s="117" t="n">
        <v>33</v>
      </c>
      <c r="C30" s="117" t="n">
        <v>28</v>
      </c>
      <c r="D30" s="117" t="n">
        <v>33</v>
      </c>
      <c r="E30" s="117" t="n">
        <v>42</v>
      </c>
      <c r="F30" s="117" t="n">
        <v>24</v>
      </c>
      <c r="G30" s="117" t="n">
        <v>28</v>
      </c>
      <c r="H30" s="117" t="n">
        <v>21</v>
      </c>
      <c r="I30" s="117" t="n">
        <v>12</v>
      </c>
      <c r="J30" s="117" t="n">
        <v>24</v>
      </c>
      <c r="K30" s="117" t="n">
        <v>34</v>
      </c>
      <c r="L30" s="117" t="n">
        <v>32</v>
      </c>
      <c r="M30" s="117" t="n">
        <v>33</v>
      </c>
      <c r="N30" s="115" t="n">
        <f aca="false">SUM(B30:M30)</f>
        <v>344</v>
      </c>
      <c r="P30" s="118"/>
    </row>
    <row r="31" customFormat="false" ht="12" hidden="false" customHeight="false" outlineLevel="0" collapsed="false">
      <c r="A31" s="116" t="s">
        <v>121</v>
      </c>
      <c r="B31" s="117" t="n">
        <v>30</v>
      </c>
      <c r="C31" s="117" t="n">
        <v>23</v>
      </c>
      <c r="D31" s="117" t="n">
        <v>29</v>
      </c>
      <c r="E31" s="117" t="n">
        <v>32</v>
      </c>
      <c r="F31" s="117" t="n">
        <v>17</v>
      </c>
      <c r="G31" s="117" t="n">
        <v>27</v>
      </c>
      <c r="H31" s="117" t="n">
        <v>21</v>
      </c>
      <c r="I31" s="117" t="n">
        <v>12</v>
      </c>
      <c r="J31" s="117" t="n">
        <v>35</v>
      </c>
      <c r="K31" s="117" t="n">
        <v>31</v>
      </c>
      <c r="L31" s="117" t="n">
        <v>29</v>
      </c>
      <c r="M31" s="117" t="n">
        <v>35</v>
      </c>
      <c r="N31" s="115" t="n">
        <f aca="false">SUM(B31:M31)</f>
        <v>321</v>
      </c>
      <c r="P31" s="118"/>
    </row>
    <row r="32" customFormat="false" ht="12" hidden="false" customHeight="false" outlineLevel="0" collapsed="false">
      <c r="A32" s="116" t="s">
        <v>122</v>
      </c>
      <c r="B32" s="117" t="n">
        <v>33</v>
      </c>
      <c r="C32" s="117" t="n">
        <v>32</v>
      </c>
      <c r="D32" s="117" t="n">
        <v>42</v>
      </c>
      <c r="E32" s="117" t="n">
        <v>35</v>
      </c>
      <c r="F32" s="117" t="n">
        <v>16</v>
      </c>
      <c r="G32" s="117" t="n">
        <v>41</v>
      </c>
      <c r="H32" s="117" t="n">
        <v>13</v>
      </c>
      <c r="I32" s="117" t="n">
        <v>21</v>
      </c>
      <c r="J32" s="117" t="n">
        <v>25</v>
      </c>
      <c r="K32" s="117" t="n">
        <v>29</v>
      </c>
      <c r="L32" s="117" t="n">
        <v>46</v>
      </c>
      <c r="M32" s="117" t="n">
        <v>31</v>
      </c>
      <c r="N32" s="115" t="n">
        <f aca="false">SUM(B32:M32)</f>
        <v>364</v>
      </c>
      <c r="P32" s="118"/>
    </row>
    <row r="33" customFormat="false" ht="12" hidden="false" customHeight="false" outlineLevel="0" collapsed="false">
      <c r="A33" s="116" t="s">
        <v>123</v>
      </c>
      <c r="B33" s="117" t="n">
        <v>30</v>
      </c>
      <c r="C33" s="117" t="n">
        <v>29</v>
      </c>
      <c r="D33" s="117" t="n">
        <v>42</v>
      </c>
      <c r="E33" s="117" t="n">
        <v>30</v>
      </c>
      <c r="F33" s="117" t="n">
        <v>26</v>
      </c>
      <c r="G33" s="117" t="n">
        <v>31</v>
      </c>
      <c r="H33" s="117" t="n">
        <v>12</v>
      </c>
      <c r="I33" s="117" t="n">
        <v>20</v>
      </c>
      <c r="J33" s="117" t="n">
        <v>32</v>
      </c>
      <c r="K33" s="117" t="n">
        <v>32</v>
      </c>
      <c r="L33" s="117" t="n">
        <v>49</v>
      </c>
      <c r="M33" s="117" t="n">
        <v>28</v>
      </c>
      <c r="N33" s="115" t="n">
        <f aca="false">SUM(B33:M33)</f>
        <v>361</v>
      </c>
      <c r="P33" s="118"/>
    </row>
    <row r="34" customFormat="false" ht="12" hidden="false" customHeight="false" outlineLevel="0" collapsed="false">
      <c r="A34" s="116" t="s">
        <v>124</v>
      </c>
      <c r="B34" s="117" t="n">
        <v>35</v>
      </c>
      <c r="C34" s="117" t="n">
        <v>21</v>
      </c>
      <c r="D34" s="117" t="n">
        <v>42</v>
      </c>
      <c r="E34" s="117" t="n">
        <v>31</v>
      </c>
      <c r="F34" s="117" t="n">
        <v>35</v>
      </c>
      <c r="G34" s="117" t="n">
        <v>24</v>
      </c>
      <c r="H34" s="117" t="n">
        <v>27</v>
      </c>
      <c r="I34" s="117" t="n">
        <v>17</v>
      </c>
      <c r="J34" s="117" t="n">
        <v>28</v>
      </c>
      <c r="K34" s="117" t="n">
        <v>40</v>
      </c>
      <c r="L34" s="117" t="n">
        <v>32</v>
      </c>
      <c r="M34" s="117" t="n">
        <v>23</v>
      </c>
      <c r="N34" s="115" t="n">
        <f aca="false">SUM(B34:M34)</f>
        <v>355</v>
      </c>
      <c r="P34" s="118"/>
    </row>
    <row r="35" customFormat="false" ht="12" hidden="false" customHeight="false" outlineLevel="0" collapsed="false">
      <c r="A35" s="116" t="s">
        <v>125</v>
      </c>
      <c r="B35" s="117" t="n">
        <v>41</v>
      </c>
      <c r="C35" s="117" t="n">
        <v>31</v>
      </c>
      <c r="D35" s="117" t="n">
        <v>41</v>
      </c>
      <c r="E35" s="117" t="n">
        <v>32</v>
      </c>
      <c r="F35" s="117" t="n">
        <v>35</v>
      </c>
      <c r="G35" s="117" t="n">
        <v>27</v>
      </c>
      <c r="H35" s="117" t="n">
        <v>29</v>
      </c>
      <c r="I35" s="117" t="n">
        <v>18</v>
      </c>
      <c r="J35" s="117" t="n">
        <v>32</v>
      </c>
      <c r="K35" s="117" t="n">
        <v>43</v>
      </c>
      <c r="L35" s="117" t="n">
        <v>37</v>
      </c>
      <c r="M35" s="117" t="n">
        <v>25</v>
      </c>
      <c r="N35" s="115" t="n">
        <f aca="false">SUM(B35:M35)</f>
        <v>391</v>
      </c>
      <c r="P35" s="118"/>
    </row>
    <row r="36" customFormat="false" ht="12" hidden="false" customHeight="false" outlineLevel="0" collapsed="false">
      <c r="A36" s="116" t="n">
        <v>2020</v>
      </c>
      <c r="B36" s="117" t="n">
        <v>38</v>
      </c>
      <c r="C36" s="117" t="n">
        <v>30</v>
      </c>
      <c r="D36" s="117" t="n">
        <v>17</v>
      </c>
      <c r="E36" s="117"/>
      <c r="F36" s="117"/>
      <c r="G36" s="117" t="n">
        <v>7</v>
      </c>
      <c r="H36" s="117" t="n">
        <v>19</v>
      </c>
      <c r="I36" s="117" t="n">
        <v>18</v>
      </c>
      <c r="J36" s="117" t="n">
        <v>32</v>
      </c>
      <c r="K36" s="117" t="n">
        <v>33</v>
      </c>
      <c r="L36" s="117"/>
      <c r="M36" s="117"/>
      <c r="N36" s="115" t="n">
        <f aca="false">SUM(B36:M36)</f>
        <v>194</v>
      </c>
      <c r="P36" s="118"/>
    </row>
    <row r="37" customFormat="false" ht="12" hidden="false" customHeight="false" outlineLevel="0" collapsed="false">
      <c r="A37" s="116" t="n">
        <v>2021</v>
      </c>
      <c r="B37" s="117"/>
      <c r="C37" s="117"/>
      <c r="D37" s="117"/>
      <c r="E37" s="117"/>
      <c r="F37" s="117" t="n">
        <v>12</v>
      </c>
      <c r="G37" s="117" t="n">
        <v>41</v>
      </c>
      <c r="H37" s="117" t="n">
        <v>18</v>
      </c>
      <c r="I37" s="117" t="n">
        <v>21</v>
      </c>
      <c r="J37" s="117" t="n">
        <v>41</v>
      </c>
      <c r="K37" s="117" t="n">
        <v>35</v>
      </c>
      <c r="L37" s="117" t="n">
        <v>38</v>
      </c>
      <c r="M37" s="117" t="n">
        <v>39</v>
      </c>
      <c r="N37" s="115" t="n">
        <f aca="false">SUM(B37:M37)</f>
        <v>245</v>
      </c>
    </row>
    <row r="38" customFormat="false" ht="12" hidden="false" customHeight="false" outlineLevel="0" collapsed="false">
      <c r="A38" s="116" t="n">
        <v>2022</v>
      </c>
      <c r="B38" s="117" t="n">
        <v>31</v>
      </c>
      <c r="C38" s="117" t="n">
        <v>36</v>
      </c>
      <c r="D38" s="117" t="n">
        <v>54</v>
      </c>
      <c r="E38" s="117" t="n">
        <v>40</v>
      </c>
      <c r="F38" s="117" t="n">
        <v>29</v>
      </c>
      <c r="G38" s="117" t="n">
        <v>29</v>
      </c>
      <c r="H38" s="117" t="n">
        <v>17</v>
      </c>
      <c r="I38" s="117" t="n">
        <v>22</v>
      </c>
      <c r="J38" s="117" t="n">
        <v>37</v>
      </c>
      <c r="K38" s="117" t="n">
        <v>35</v>
      </c>
      <c r="L38" s="117" t="n">
        <v>49</v>
      </c>
      <c r="M38" s="117" t="n">
        <v>32</v>
      </c>
      <c r="N38" s="115" t="n">
        <f aca="false">SUM(B38:M38)</f>
        <v>411</v>
      </c>
    </row>
    <row r="39" customFormat="false" ht="12" hidden="false" customHeight="false" outlineLevel="0" collapsed="false">
      <c r="A39" s="116" t="n">
        <v>2023</v>
      </c>
      <c r="B39" s="117" t="n">
        <v>41</v>
      </c>
      <c r="C39" s="117" t="n">
        <v>36</v>
      </c>
      <c r="D39" s="117" t="n">
        <v>48</v>
      </c>
      <c r="E39" s="117" t="n">
        <v>37</v>
      </c>
      <c r="F39" s="117" t="n">
        <v>30</v>
      </c>
      <c r="G39" s="117" t="n">
        <v>26</v>
      </c>
      <c r="H39" s="117" t="n">
        <v>27</v>
      </c>
      <c r="I39" s="117" t="n">
        <v>27</v>
      </c>
      <c r="J39" s="117" t="n">
        <v>31</v>
      </c>
      <c r="K39" s="117" t="n">
        <v>29</v>
      </c>
      <c r="L39" s="117" t="n">
        <v>45</v>
      </c>
      <c r="M39" s="117" t="n">
        <v>29</v>
      </c>
      <c r="N39" s="115" t="n">
        <f aca="false">SUM(B39:M39)</f>
        <v>406</v>
      </c>
    </row>
    <row r="40" customFormat="false" ht="12" hidden="false" customHeight="false" outlineLevel="0" collapsed="false">
      <c r="A40" s="119"/>
      <c r="B40" s="120"/>
      <c r="C40" s="120"/>
      <c r="D40" s="120"/>
      <c r="E40" s="120"/>
      <c r="F40" s="120"/>
      <c r="G40" s="120"/>
      <c r="H40" s="120"/>
      <c r="I40" s="120"/>
      <c r="J40" s="120"/>
      <c r="K40" s="120"/>
      <c r="L40" s="120"/>
      <c r="M40" s="120"/>
      <c r="N40" s="121"/>
    </row>
    <row r="42" customFormat="false" ht="12" hidden="false" customHeight="false" outlineLevel="0" collapsed="false">
      <c r="A42" s="114" t="s">
        <v>21</v>
      </c>
      <c r="B42" s="115" t="s">
        <v>86</v>
      </c>
      <c r="C42" s="115" t="s">
        <v>87</v>
      </c>
      <c r="D42" s="115" t="s">
        <v>88</v>
      </c>
      <c r="E42" s="115" t="s">
        <v>89</v>
      </c>
      <c r="F42" s="115" t="s">
        <v>90</v>
      </c>
      <c r="G42" s="115" t="s">
        <v>91</v>
      </c>
      <c r="H42" s="115" t="s">
        <v>92</v>
      </c>
      <c r="I42" s="115" t="s">
        <v>93</v>
      </c>
      <c r="J42" s="115" t="s">
        <v>94</v>
      </c>
      <c r="K42" s="115" t="s">
        <v>95</v>
      </c>
      <c r="L42" s="115" t="s">
        <v>96</v>
      </c>
      <c r="M42" s="115" t="s">
        <v>97</v>
      </c>
      <c r="N42" s="115" t="s">
        <v>24</v>
      </c>
    </row>
    <row r="43" customFormat="false" ht="12" hidden="false" customHeight="false" outlineLevel="0" collapsed="false">
      <c r="A43" s="116" t="s">
        <v>98</v>
      </c>
      <c r="B43" s="117" t="n">
        <v>8</v>
      </c>
      <c r="C43" s="117" t="n">
        <v>10</v>
      </c>
      <c r="D43" s="117" t="n">
        <v>8</v>
      </c>
      <c r="E43" s="117" t="n">
        <v>12</v>
      </c>
      <c r="F43" s="117" t="n">
        <v>9</v>
      </c>
      <c r="G43" s="117" t="n">
        <v>12</v>
      </c>
      <c r="H43" s="117" t="n">
        <v>14</v>
      </c>
      <c r="I43" s="117" t="n">
        <v>7</v>
      </c>
      <c r="J43" s="117" t="n">
        <v>13</v>
      </c>
      <c r="K43" s="117" t="n">
        <v>9</v>
      </c>
      <c r="L43" s="117" t="n">
        <v>10</v>
      </c>
      <c r="M43" s="117" t="n">
        <v>9</v>
      </c>
      <c r="N43" s="115" t="n">
        <f aca="false">SUM(B43:M43)</f>
        <v>121</v>
      </c>
    </row>
    <row r="44" customFormat="false" ht="12" hidden="false" customHeight="false" outlineLevel="0" collapsed="false">
      <c r="A44" s="116" t="s">
        <v>99</v>
      </c>
      <c r="B44" s="117" t="n">
        <v>11</v>
      </c>
      <c r="C44" s="117" t="n">
        <v>9</v>
      </c>
      <c r="D44" s="117" t="n">
        <v>13</v>
      </c>
      <c r="E44" s="117" t="n">
        <v>15</v>
      </c>
      <c r="F44" s="117" t="n">
        <v>9</v>
      </c>
      <c r="G44" s="117" t="n">
        <v>9</v>
      </c>
      <c r="H44" s="117" t="n">
        <v>21</v>
      </c>
      <c r="I44" s="117" t="n">
        <v>12</v>
      </c>
      <c r="J44" s="117" t="n">
        <v>10</v>
      </c>
      <c r="K44" s="117" t="n">
        <v>11</v>
      </c>
      <c r="L44" s="117" t="n">
        <v>8</v>
      </c>
      <c r="M44" s="117" t="n">
        <v>8</v>
      </c>
      <c r="N44" s="115" t="n">
        <f aca="false">SUM(B44:M44)</f>
        <v>136</v>
      </c>
    </row>
    <row r="45" customFormat="false" ht="12" hidden="false" customHeight="false" outlineLevel="0" collapsed="false">
      <c r="A45" s="116" t="s">
        <v>100</v>
      </c>
      <c r="B45" s="117" t="n">
        <v>16</v>
      </c>
      <c r="C45" s="117" t="n">
        <v>7</v>
      </c>
      <c r="D45" s="117" t="n">
        <v>16</v>
      </c>
      <c r="E45" s="117" t="n">
        <v>11</v>
      </c>
      <c r="F45" s="117" t="n">
        <v>9</v>
      </c>
      <c r="G45" s="117" t="n">
        <v>14</v>
      </c>
      <c r="H45" s="117" t="n">
        <v>19</v>
      </c>
      <c r="I45" s="117" t="n">
        <v>21</v>
      </c>
      <c r="J45" s="117" t="n">
        <v>6</v>
      </c>
      <c r="K45" s="117" t="n">
        <v>9</v>
      </c>
      <c r="L45" s="117" t="n">
        <v>14</v>
      </c>
      <c r="M45" s="117" t="n">
        <v>5</v>
      </c>
      <c r="N45" s="115" t="n">
        <f aca="false">SUM(B45:M45)</f>
        <v>147</v>
      </c>
    </row>
    <row r="46" customFormat="false" ht="12" hidden="false" customHeight="false" outlineLevel="0" collapsed="false">
      <c r="A46" s="116" t="s">
        <v>101</v>
      </c>
      <c r="B46" s="117" t="n">
        <v>13</v>
      </c>
      <c r="C46" s="117" t="n">
        <v>12</v>
      </c>
      <c r="D46" s="117" t="n">
        <v>9</v>
      </c>
      <c r="E46" s="117" t="n">
        <v>6</v>
      </c>
      <c r="F46" s="117" t="n">
        <v>8</v>
      </c>
      <c r="G46" s="117" t="n">
        <v>12</v>
      </c>
      <c r="H46" s="117" t="n">
        <v>12</v>
      </c>
      <c r="I46" s="117" t="n">
        <v>17</v>
      </c>
      <c r="J46" s="117" t="n">
        <v>13</v>
      </c>
      <c r="K46" s="117" t="n">
        <v>9</v>
      </c>
      <c r="L46" s="117" t="n">
        <v>12</v>
      </c>
      <c r="M46" s="117" t="n">
        <v>10</v>
      </c>
      <c r="N46" s="115" t="n">
        <f aca="false">SUM(B46:M46)</f>
        <v>133</v>
      </c>
    </row>
    <row r="47" customFormat="false" ht="12" hidden="false" customHeight="false" outlineLevel="0" collapsed="false">
      <c r="A47" s="116" t="s">
        <v>102</v>
      </c>
      <c r="B47" s="117" t="n">
        <v>13</v>
      </c>
      <c r="C47" s="117" t="n">
        <v>11</v>
      </c>
      <c r="D47" s="117" t="n">
        <v>8</v>
      </c>
      <c r="E47" s="117" t="n">
        <v>10</v>
      </c>
      <c r="F47" s="117" t="n">
        <v>12</v>
      </c>
      <c r="G47" s="117" t="n">
        <v>11</v>
      </c>
      <c r="H47" s="117" t="n">
        <v>23</v>
      </c>
      <c r="I47" s="117" t="n">
        <v>13</v>
      </c>
      <c r="J47" s="117" t="n">
        <v>11</v>
      </c>
      <c r="K47" s="117" t="n">
        <v>8</v>
      </c>
      <c r="L47" s="117" t="n">
        <v>11</v>
      </c>
      <c r="M47" s="117" t="n">
        <v>11</v>
      </c>
      <c r="N47" s="115" t="n">
        <f aca="false">SUM(B47:M47)</f>
        <v>142</v>
      </c>
    </row>
    <row r="48" customFormat="false" ht="12" hidden="false" customHeight="false" outlineLevel="0" collapsed="false">
      <c r="A48" s="116" t="s">
        <v>103</v>
      </c>
      <c r="B48" s="117" t="n">
        <v>13</v>
      </c>
      <c r="C48" s="117" t="n">
        <v>13</v>
      </c>
      <c r="D48" s="117" t="n">
        <v>11</v>
      </c>
      <c r="E48" s="117" t="n">
        <v>10</v>
      </c>
      <c r="F48" s="117" t="n">
        <v>7</v>
      </c>
      <c r="G48" s="117" t="n">
        <v>14</v>
      </c>
      <c r="H48" s="117" t="n">
        <v>23</v>
      </c>
      <c r="I48" s="117" t="n">
        <v>8</v>
      </c>
      <c r="J48" s="117" t="n">
        <v>9</v>
      </c>
      <c r="K48" s="117" t="n">
        <v>10</v>
      </c>
      <c r="L48" s="117" t="n">
        <v>10</v>
      </c>
      <c r="M48" s="117" t="n">
        <v>13</v>
      </c>
      <c r="N48" s="115" t="n">
        <f aca="false">SUM(B48:M48)</f>
        <v>141</v>
      </c>
    </row>
    <row r="49" customFormat="false" ht="12" hidden="false" customHeight="false" outlineLevel="0" collapsed="false">
      <c r="A49" s="116" t="s">
        <v>104</v>
      </c>
      <c r="B49" s="117" t="n">
        <v>14</v>
      </c>
      <c r="C49" s="117" t="n">
        <v>8</v>
      </c>
      <c r="D49" s="117" t="n">
        <v>9</v>
      </c>
      <c r="E49" s="117" t="n">
        <v>14</v>
      </c>
      <c r="F49" s="117" t="n">
        <v>13</v>
      </c>
      <c r="G49" s="117" t="n">
        <v>21</v>
      </c>
      <c r="H49" s="117" t="n">
        <v>23</v>
      </c>
      <c r="I49" s="117" t="n">
        <v>16</v>
      </c>
      <c r="J49" s="117" t="n">
        <v>8</v>
      </c>
      <c r="K49" s="117" t="n">
        <v>10</v>
      </c>
      <c r="L49" s="117" t="n">
        <v>13</v>
      </c>
      <c r="M49" s="117" t="n">
        <v>13</v>
      </c>
      <c r="N49" s="115" t="n">
        <f aca="false">SUM(B49:M49)</f>
        <v>162</v>
      </c>
    </row>
    <row r="50" s="25" customFormat="true" ht="12" hidden="false" customHeight="false" outlineLevel="0" collapsed="false">
      <c r="A50" s="116" t="s">
        <v>105</v>
      </c>
      <c r="B50" s="117" t="n">
        <v>15</v>
      </c>
      <c r="C50" s="117" t="n">
        <v>13</v>
      </c>
      <c r="D50" s="117" t="n">
        <v>13</v>
      </c>
      <c r="E50" s="117" t="n">
        <v>12</v>
      </c>
      <c r="F50" s="117" t="n">
        <v>9</v>
      </c>
      <c r="G50" s="117" t="n">
        <v>23</v>
      </c>
      <c r="H50" s="117" t="n">
        <v>28</v>
      </c>
      <c r="I50" s="117" t="n">
        <v>23</v>
      </c>
      <c r="J50" s="117" t="n">
        <v>8</v>
      </c>
      <c r="K50" s="117" t="n">
        <v>9</v>
      </c>
      <c r="L50" s="117" t="n">
        <v>16</v>
      </c>
      <c r="M50" s="117" t="n">
        <v>12</v>
      </c>
      <c r="N50" s="115" t="n">
        <f aca="false">SUM(B50:M50)</f>
        <v>181</v>
      </c>
      <c r="P50" s="21"/>
    </row>
    <row r="51" customFormat="false" ht="12" hidden="false" customHeight="false" outlineLevel="0" collapsed="false">
      <c r="A51" s="116" t="s">
        <v>106</v>
      </c>
      <c r="B51" s="117" t="n">
        <v>15</v>
      </c>
      <c r="C51" s="117" t="n">
        <v>9</v>
      </c>
      <c r="D51" s="117" t="n">
        <v>19</v>
      </c>
      <c r="E51" s="117" t="n">
        <v>11</v>
      </c>
      <c r="F51" s="117" t="n">
        <v>18</v>
      </c>
      <c r="G51" s="117" t="n">
        <v>15</v>
      </c>
      <c r="H51" s="117" t="n">
        <v>17</v>
      </c>
      <c r="I51" s="117" t="n">
        <v>20</v>
      </c>
      <c r="J51" s="117" t="n">
        <v>15</v>
      </c>
      <c r="K51" s="117" t="n">
        <v>16</v>
      </c>
      <c r="L51" s="117" t="n">
        <v>19</v>
      </c>
      <c r="M51" s="117" t="n">
        <v>11</v>
      </c>
      <c r="N51" s="115" t="n">
        <f aca="false">SUM(B51:M51)</f>
        <v>185</v>
      </c>
    </row>
    <row r="52" customFormat="false" ht="12" hidden="false" customHeight="false" outlineLevel="0" collapsed="false">
      <c r="A52" s="116" t="s">
        <v>107</v>
      </c>
      <c r="B52" s="117" t="n">
        <v>9</v>
      </c>
      <c r="C52" s="117" t="n">
        <v>8</v>
      </c>
      <c r="D52" s="117" t="n">
        <v>9</v>
      </c>
      <c r="E52" s="117" t="n">
        <v>17</v>
      </c>
      <c r="F52" s="117" t="n">
        <v>15</v>
      </c>
      <c r="G52" s="117" t="n">
        <v>15</v>
      </c>
      <c r="H52" s="117" t="n">
        <v>19</v>
      </c>
      <c r="I52" s="117" t="n">
        <v>14</v>
      </c>
      <c r="J52" s="117" t="n">
        <v>15</v>
      </c>
      <c r="K52" s="117" t="n">
        <v>12</v>
      </c>
      <c r="L52" s="117" t="n">
        <v>14</v>
      </c>
      <c r="M52" s="117" t="n">
        <v>10</v>
      </c>
      <c r="N52" s="115" t="n">
        <f aca="false">SUM(B52:M52)</f>
        <v>157</v>
      </c>
    </row>
    <row r="53" customFormat="false" ht="12" hidden="false" customHeight="false" outlineLevel="0" collapsed="false">
      <c r="A53" s="116" t="s">
        <v>108</v>
      </c>
      <c r="B53" s="117" t="n">
        <v>14</v>
      </c>
      <c r="C53" s="117" t="n">
        <v>10</v>
      </c>
      <c r="D53" s="117" t="n">
        <v>8</v>
      </c>
      <c r="E53" s="117" t="n">
        <v>13</v>
      </c>
      <c r="F53" s="117" t="n">
        <v>14</v>
      </c>
      <c r="G53" s="117" t="n">
        <v>12</v>
      </c>
      <c r="H53" s="117" t="n">
        <v>21</v>
      </c>
      <c r="I53" s="117" t="n">
        <v>13</v>
      </c>
      <c r="J53" s="117" t="n">
        <v>10</v>
      </c>
      <c r="K53" s="117" t="n">
        <v>14</v>
      </c>
      <c r="L53" s="117" t="n">
        <v>8</v>
      </c>
      <c r="M53" s="117" t="n">
        <v>10</v>
      </c>
      <c r="N53" s="115" t="n">
        <f aca="false">SUM(B53:M53)</f>
        <v>147</v>
      </c>
    </row>
    <row r="54" customFormat="false" ht="12" hidden="false" customHeight="false" outlineLevel="0" collapsed="false">
      <c r="A54" s="116" t="s">
        <v>109</v>
      </c>
      <c r="B54" s="117" t="n">
        <v>14</v>
      </c>
      <c r="C54" s="117" t="n">
        <v>13</v>
      </c>
      <c r="D54" s="117" t="n">
        <v>13</v>
      </c>
      <c r="E54" s="117" t="n">
        <v>13</v>
      </c>
      <c r="F54" s="117" t="n">
        <v>7</v>
      </c>
      <c r="G54" s="117" t="n">
        <v>13</v>
      </c>
      <c r="H54" s="117" t="n">
        <v>18</v>
      </c>
      <c r="I54" s="117" t="n">
        <v>12</v>
      </c>
      <c r="J54" s="117" t="n">
        <v>10</v>
      </c>
      <c r="K54" s="117" t="n">
        <v>20</v>
      </c>
      <c r="L54" s="117" t="n">
        <v>10</v>
      </c>
      <c r="M54" s="117" t="n">
        <v>11</v>
      </c>
      <c r="N54" s="115" t="n">
        <f aca="false">SUM(B54:M54)</f>
        <v>154</v>
      </c>
    </row>
    <row r="55" customFormat="false" ht="12" hidden="false" customHeight="false" outlineLevel="0" collapsed="false">
      <c r="A55" s="116" t="s">
        <v>110</v>
      </c>
      <c r="B55" s="117" t="n">
        <v>12</v>
      </c>
      <c r="C55" s="117" t="n">
        <v>14</v>
      </c>
      <c r="D55" s="117" t="n">
        <v>16</v>
      </c>
      <c r="E55" s="117" t="n">
        <v>16</v>
      </c>
      <c r="F55" s="117" t="n">
        <v>6</v>
      </c>
      <c r="G55" s="117" t="n">
        <v>15</v>
      </c>
      <c r="H55" s="117" t="n">
        <v>14</v>
      </c>
      <c r="I55" s="117" t="n">
        <v>21</v>
      </c>
      <c r="J55" s="117" t="n">
        <v>12</v>
      </c>
      <c r="K55" s="117" t="n">
        <v>12</v>
      </c>
      <c r="L55" s="117" t="n">
        <v>15</v>
      </c>
      <c r="M55" s="117" t="n">
        <v>15</v>
      </c>
      <c r="N55" s="115" t="n">
        <f aca="false">SUM(B55:M55)</f>
        <v>168</v>
      </c>
    </row>
    <row r="56" customFormat="false" ht="12" hidden="false" customHeight="false" outlineLevel="0" collapsed="false">
      <c r="A56" s="116" t="s">
        <v>111</v>
      </c>
      <c r="B56" s="117" t="n">
        <v>11</v>
      </c>
      <c r="C56" s="117" t="n">
        <v>8</v>
      </c>
      <c r="D56" s="117" t="n">
        <v>19</v>
      </c>
      <c r="E56" s="117" t="n">
        <v>15</v>
      </c>
      <c r="F56" s="117" t="n">
        <v>10</v>
      </c>
      <c r="G56" s="117" t="n">
        <v>9</v>
      </c>
      <c r="H56" s="117" t="n">
        <v>10</v>
      </c>
      <c r="I56" s="117" t="n">
        <v>18</v>
      </c>
      <c r="J56" s="117" t="n">
        <v>12</v>
      </c>
      <c r="K56" s="117" t="n">
        <v>9</v>
      </c>
      <c r="L56" s="117" t="n">
        <v>16</v>
      </c>
      <c r="M56" s="117" t="n">
        <v>12</v>
      </c>
      <c r="N56" s="115" t="n">
        <f aca="false">SUM(B56:M56)</f>
        <v>149</v>
      </c>
    </row>
    <row r="57" customFormat="false" ht="12" hidden="false" customHeight="false" outlineLevel="0" collapsed="false">
      <c r="A57" s="116" t="n">
        <v>2006</v>
      </c>
      <c r="B57" s="117" t="n">
        <v>13</v>
      </c>
      <c r="C57" s="117" t="n">
        <v>16</v>
      </c>
      <c r="D57" s="117" t="n">
        <v>20</v>
      </c>
      <c r="E57" s="117" t="n">
        <v>12</v>
      </c>
      <c r="F57" s="117" t="n">
        <v>12</v>
      </c>
      <c r="G57" s="117" t="n">
        <v>12</v>
      </c>
      <c r="H57" s="117" t="n">
        <v>19</v>
      </c>
      <c r="I57" s="117" t="n">
        <v>15</v>
      </c>
      <c r="J57" s="117" t="n">
        <v>16</v>
      </c>
      <c r="K57" s="117" t="n">
        <v>12</v>
      </c>
      <c r="L57" s="117" t="n">
        <v>16</v>
      </c>
      <c r="M57" s="117" t="n">
        <v>10</v>
      </c>
      <c r="N57" s="115" t="n">
        <f aca="false">SUM(B57:M57)</f>
        <v>173</v>
      </c>
    </row>
    <row r="58" customFormat="false" ht="12" hidden="false" customHeight="false" outlineLevel="0" collapsed="false">
      <c r="A58" s="116" t="s">
        <v>113</v>
      </c>
      <c r="B58" s="117" t="n">
        <v>16</v>
      </c>
      <c r="C58" s="117" t="n">
        <v>16</v>
      </c>
      <c r="D58" s="117" t="n">
        <v>11</v>
      </c>
      <c r="E58" s="117" t="n">
        <v>18</v>
      </c>
      <c r="F58" s="117" t="n">
        <v>12</v>
      </c>
      <c r="G58" s="117" t="n">
        <v>12</v>
      </c>
      <c r="H58" s="117" t="n">
        <v>15</v>
      </c>
      <c r="I58" s="117" t="n">
        <v>20</v>
      </c>
      <c r="J58" s="117" t="n">
        <v>10</v>
      </c>
      <c r="K58" s="117" t="n">
        <v>23</v>
      </c>
      <c r="L58" s="117" t="n">
        <v>12</v>
      </c>
      <c r="M58" s="117" t="n">
        <v>9</v>
      </c>
      <c r="N58" s="115" t="n">
        <f aca="false">SUM(B58:M58)</f>
        <v>174</v>
      </c>
    </row>
    <row r="59" customFormat="false" ht="12" hidden="false" customHeight="false" outlineLevel="0" collapsed="false">
      <c r="A59" s="116" t="s">
        <v>114</v>
      </c>
      <c r="B59" s="117" t="n">
        <v>14</v>
      </c>
      <c r="C59" s="117" t="n">
        <v>15</v>
      </c>
      <c r="D59" s="117" t="n">
        <v>12</v>
      </c>
      <c r="E59" s="117" t="n">
        <v>17</v>
      </c>
      <c r="F59" s="117" t="n">
        <v>10</v>
      </c>
      <c r="G59" s="117" t="n">
        <v>12</v>
      </c>
      <c r="H59" s="117" t="n">
        <v>18</v>
      </c>
      <c r="I59" s="117" t="n">
        <v>9</v>
      </c>
      <c r="J59" s="117" t="n">
        <v>13</v>
      </c>
      <c r="K59" s="117" t="n">
        <v>14</v>
      </c>
      <c r="L59" s="117" t="n">
        <v>9</v>
      </c>
      <c r="M59" s="117" t="n">
        <v>12</v>
      </c>
      <c r="N59" s="115" t="n">
        <f aca="false">SUM(B59:M59)</f>
        <v>155</v>
      </c>
    </row>
    <row r="60" customFormat="false" ht="12" hidden="false" customHeight="false" outlineLevel="0" collapsed="false">
      <c r="A60" s="116" t="s">
        <v>115</v>
      </c>
      <c r="B60" s="117" t="n">
        <v>11</v>
      </c>
      <c r="C60" s="117" t="n">
        <v>15</v>
      </c>
      <c r="D60" s="117" t="n">
        <v>14</v>
      </c>
      <c r="E60" s="117" t="n">
        <v>14</v>
      </c>
      <c r="F60" s="117" t="n">
        <v>6</v>
      </c>
      <c r="G60" s="117" t="n">
        <v>19</v>
      </c>
      <c r="H60" s="117" t="n">
        <v>15</v>
      </c>
      <c r="I60" s="117" t="n">
        <v>12</v>
      </c>
      <c r="J60" s="117" t="n">
        <v>15</v>
      </c>
      <c r="K60" s="117" t="n">
        <v>13</v>
      </c>
      <c r="L60" s="117" t="n">
        <v>11</v>
      </c>
      <c r="M60" s="117" t="n">
        <v>18</v>
      </c>
      <c r="N60" s="115" t="n">
        <f aca="false">SUM(B60:M60)</f>
        <v>163</v>
      </c>
    </row>
    <row r="61" customFormat="false" ht="12" hidden="false" customHeight="false" outlineLevel="0" collapsed="false">
      <c r="A61" s="116" t="s">
        <v>116</v>
      </c>
      <c r="B61" s="117" t="n">
        <v>14</v>
      </c>
      <c r="C61" s="117" t="n">
        <v>12</v>
      </c>
      <c r="D61" s="117" t="n">
        <v>12</v>
      </c>
      <c r="E61" s="117" t="n">
        <v>9</v>
      </c>
      <c r="F61" s="117" t="n">
        <v>6</v>
      </c>
      <c r="G61" s="117" t="n">
        <v>10</v>
      </c>
      <c r="H61" s="117" t="n">
        <v>10</v>
      </c>
      <c r="I61" s="117" t="n">
        <v>14</v>
      </c>
      <c r="J61" s="117" t="n">
        <v>13</v>
      </c>
      <c r="K61" s="117" t="n">
        <v>12</v>
      </c>
      <c r="L61" s="117" t="n">
        <v>15</v>
      </c>
      <c r="M61" s="117" t="n">
        <v>15</v>
      </c>
      <c r="N61" s="115" t="n">
        <f aca="false">SUM(B61:M61)</f>
        <v>142</v>
      </c>
    </row>
    <row r="62" customFormat="false" ht="12" hidden="false" customHeight="false" outlineLevel="0" collapsed="false">
      <c r="A62" s="116" t="s">
        <v>117</v>
      </c>
      <c r="B62" s="117" t="n">
        <v>9</v>
      </c>
      <c r="C62" s="117" t="n">
        <v>10</v>
      </c>
      <c r="D62" s="117" t="n">
        <v>15</v>
      </c>
      <c r="E62" s="117" t="n">
        <v>14</v>
      </c>
      <c r="F62" s="117" t="n">
        <v>12</v>
      </c>
      <c r="G62" s="117" t="n">
        <v>9</v>
      </c>
      <c r="H62" s="117" t="n">
        <v>10</v>
      </c>
      <c r="I62" s="117" t="n">
        <v>14</v>
      </c>
      <c r="J62" s="117" t="n">
        <v>11</v>
      </c>
      <c r="K62" s="117" t="n">
        <v>12</v>
      </c>
      <c r="L62" s="117" t="n">
        <v>11</v>
      </c>
      <c r="M62" s="117" t="n">
        <v>12</v>
      </c>
      <c r="N62" s="115" t="n">
        <f aca="false">SUM(B62:M62)</f>
        <v>139</v>
      </c>
    </row>
    <row r="63" customFormat="false" ht="12" hidden="false" customHeight="false" outlineLevel="0" collapsed="false">
      <c r="A63" s="116" t="s">
        <v>118</v>
      </c>
      <c r="B63" s="117" t="n">
        <v>10</v>
      </c>
      <c r="C63" s="117" t="n">
        <v>17</v>
      </c>
      <c r="D63" s="117" t="n">
        <v>7</v>
      </c>
      <c r="E63" s="117" t="n">
        <v>7</v>
      </c>
      <c r="F63" s="117" t="n">
        <v>15</v>
      </c>
      <c r="G63" s="117" t="n">
        <v>11</v>
      </c>
      <c r="H63" s="117" t="n">
        <v>10</v>
      </c>
      <c r="I63" s="117" t="n">
        <v>19</v>
      </c>
      <c r="J63" s="117" t="n">
        <v>15</v>
      </c>
      <c r="K63" s="117" t="n">
        <v>14</v>
      </c>
      <c r="L63" s="117" t="n">
        <v>11</v>
      </c>
      <c r="M63" s="117" t="n">
        <v>13</v>
      </c>
      <c r="N63" s="115" t="n">
        <f aca="false">SUM(B63:M63)</f>
        <v>149</v>
      </c>
    </row>
    <row r="64" customFormat="false" ht="12" hidden="false" customHeight="false" outlineLevel="0" collapsed="false">
      <c r="A64" s="116" t="s">
        <v>119</v>
      </c>
      <c r="B64" s="117" t="n">
        <v>11</v>
      </c>
      <c r="C64" s="117" t="n">
        <v>9</v>
      </c>
      <c r="D64" s="117" t="n">
        <v>13</v>
      </c>
      <c r="E64" s="117" t="n">
        <v>8</v>
      </c>
      <c r="F64" s="117" t="n">
        <v>14</v>
      </c>
      <c r="G64" s="117" t="n">
        <v>15</v>
      </c>
      <c r="H64" s="117" t="n">
        <v>16</v>
      </c>
      <c r="I64" s="117" t="n">
        <v>14</v>
      </c>
      <c r="J64" s="117" t="n">
        <v>12</v>
      </c>
      <c r="K64" s="117" t="n">
        <v>14</v>
      </c>
      <c r="L64" s="117" t="n">
        <v>12</v>
      </c>
      <c r="M64" s="117" t="n">
        <v>12</v>
      </c>
      <c r="N64" s="115" t="n">
        <f aca="false">SUM(B64:M64)</f>
        <v>150</v>
      </c>
    </row>
    <row r="65" customFormat="false" ht="12" hidden="false" customHeight="false" outlineLevel="0" collapsed="false">
      <c r="A65" s="116" t="s">
        <v>120</v>
      </c>
      <c r="B65" s="117" t="n">
        <v>17</v>
      </c>
      <c r="C65" s="117" t="n">
        <v>9</v>
      </c>
      <c r="D65" s="117" t="n">
        <v>13</v>
      </c>
      <c r="E65" s="117" t="n">
        <v>17</v>
      </c>
      <c r="F65" s="117" t="n">
        <v>11</v>
      </c>
      <c r="G65" s="117" t="n">
        <v>6</v>
      </c>
      <c r="H65" s="117" t="n">
        <v>17</v>
      </c>
      <c r="I65" s="117" t="n">
        <v>13</v>
      </c>
      <c r="J65" s="117" t="n">
        <v>9</v>
      </c>
      <c r="K65" s="117" t="n">
        <v>19</v>
      </c>
      <c r="L65" s="117" t="n">
        <v>9</v>
      </c>
      <c r="M65" s="117" t="n">
        <v>11</v>
      </c>
      <c r="N65" s="115" t="n">
        <f aca="false">SUM(B65:M65)</f>
        <v>151</v>
      </c>
    </row>
    <row r="66" customFormat="false" ht="12" hidden="false" customHeight="false" outlineLevel="0" collapsed="false">
      <c r="A66" s="116" t="s">
        <v>121</v>
      </c>
      <c r="B66" s="117" t="n">
        <v>11</v>
      </c>
      <c r="C66" s="117" t="n">
        <v>12</v>
      </c>
      <c r="D66" s="117" t="n">
        <v>12</v>
      </c>
      <c r="E66" s="117" t="n">
        <v>14</v>
      </c>
      <c r="F66" s="117" t="n">
        <v>8</v>
      </c>
      <c r="G66" s="117" t="n">
        <v>7</v>
      </c>
      <c r="H66" s="117" t="n">
        <v>17</v>
      </c>
      <c r="I66" s="117" t="n">
        <v>10</v>
      </c>
      <c r="J66" s="117" t="n">
        <v>12</v>
      </c>
      <c r="K66" s="117" t="n">
        <v>14</v>
      </c>
      <c r="L66" s="117" t="n">
        <v>12</v>
      </c>
      <c r="M66" s="117" t="n">
        <v>11</v>
      </c>
      <c r="N66" s="115" t="n">
        <f aca="false">SUM(B66:M66)</f>
        <v>140</v>
      </c>
    </row>
    <row r="67" customFormat="false" ht="12" hidden="false" customHeight="false" outlineLevel="0" collapsed="false">
      <c r="A67" s="116" t="s">
        <v>122</v>
      </c>
      <c r="B67" s="117" t="n">
        <v>12</v>
      </c>
      <c r="C67" s="117" t="n">
        <v>13</v>
      </c>
      <c r="D67" s="117" t="n">
        <v>19</v>
      </c>
      <c r="E67" s="117" t="n">
        <v>16</v>
      </c>
      <c r="F67" s="117" t="n">
        <v>12</v>
      </c>
      <c r="G67" s="117" t="n">
        <v>5</v>
      </c>
      <c r="H67" s="117" t="n">
        <v>8</v>
      </c>
      <c r="I67" s="117" t="n">
        <v>14</v>
      </c>
      <c r="J67" s="117" t="n">
        <v>15</v>
      </c>
      <c r="K67" s="117" t="n">
        <v>11</v>
      </c>
      <c r="L67" s="117" t="n">
        <v>11</v>
      </c>
      <c r="M67" s="117" t="n">
        <v>14</v>
      </c>
      <c r="N67" s="115" t="n">
        <f aca="false">SUM(B67:M67)</f>
        <v>150</v>
      </c>
    </row>
    <row r="68" customFormat="false" ht="12" hidden="false" customHeight="false" outlineLevel="0" collapsed="false">
      <c r="A68" s="116" t="s">
        <v>123</v>
      </c>
      <c r="B68" s="117" t="n">
        <v>13</v>
      </c>
      <c r="C68" s="117" t="n">
        <v>16</v>
      </c>
      <c r="D68" s="117" t="n">
        <v>9</v>
      </c>
      <c r="E68" s="117" t="n">
        <v>9</v>
      </c>
      <c r="F68" s="117" t="n">
        <v>7</v>
      </c>
      <c r="G68" s="117" t="n">
        <v>6</v>
      </c>
      <c r="H68" s="117" t="n">
        <v>10</v>
      </c>
      <c r="I68" s="117" t="n">
        <v>13</v>
      </c>
      <c r="J68" s="117" t="n">
        <v>9</v>
      </c>
      <c r="K68" s="117" t="n">
        <v>9</v>
      </c>
      <c r="L68" s="117" t="n">
        <v>12</v>
      </c>
      <c r="M68" s="117" t="n">
        <v>11</v>
      </c>
      <c r="N68" s="115" t="n">
        <f aca="false">SUM(B68:M68)</f>
        <v>124</v>
      </c>
    </row>
    <row r="69" customFormat="false" ht="12" hidden="false" customHeight="false" outlineLevel="0" collapsed="false">
      <c r="A69" s="116" t="s">
        <v>124</v>
      </c>
      <c r="B69" s="117" t="n">
        <v>11</v>
      </c>
      <c r="C69" s="117" t="n">
        <v>10</v>
      </c>
      <c r="D69" s="117" t="n">
        <v>7</v>
      </c>
      <c r="E69" s="117" t="n">
        <v>9</v>
      </c>
      <c r="F69" s="117" t="n">
        <v>9</v>
      </c>
      <c r="G69" s="117" t="n">
        <v>11</v>
      </c>
      <c r="H69" s="117" t="n">
        <v>10</v>
      </c>
      <c r="I69" s="117" t="n">
        <v>16</v>
      </c>
      <c r="J69" s="117" t="n">
        <v>9</v>
      </c>
      <c r="K69" s="117" t="n">
        <v>13</v>
      </c>
      <c r="L69" s="117" t="n">
        <v>8</v>
      </c>
      <c r="M69" s="117" t="n">
        <v>14</v>
      </c>
      <c r="N69" s="115" t="n">
        <f aca="false">SUM(B69:M69)</f>
        <v>127</v>
      </c>
    </row>
    <row r="70" customFormat="false" ht="12" hidden="false" customHeight="false" outlineLevel="0" collapsed="false">
      <c r="A70" s="116" t="s">
        <v>125</v>
      </c>
      <c r="B70" s="117" t="n">
        <v>14</v>
      </c>
      <c r="C70" s="117" t="n">
        <v>15</v>
      </c>
      <c r="D70" s="117" t="n">
        <v>6</v>
      </c>
      <c r="E70" s="117" t="n">
        <v>12</v>
      </c>
      <c r="F70" s="117" t="n">
        <v>9</v>
      </c>
      <c r="G70" s="117" t="n">
        <v>8</v>
      </c>
      <c r="H70" s="117" t="n">
        <v>12</v>
      </c>
      <c r="I70" s="117" t="n">
        <v>10</v>
      </c>
      <c r="J70" s="117" t="n">
        <v>12</v>
      </c>
      <c r="K70" s="117" t="n">
        <v>12</v>
      </c>
      <c r="L70" s="117" t="n">
        <v>9</v>
      </c>
      <c r="M70" s="117" t="n">
        <v>12</v>
      </c>
      <c r="N70" s="115" t="n">
        <f aca="false">SUM(B70:M70)</f>
        <v>131</v>
      </c>
    </row>
    <row r="71" customFormat="false" ht="12" hidden="false" customHeight="false" outlineLevel="0" collapsed="false">
      <c r="A71" s="116" t="n">
        <v>2020</v>
      </c>
      <c r="B71" s="117" t="n">
        <v>13</v>
      </c>
      <c r="C71" s="117" t="n">
        <v>12</v>
      </c>
      <c r="D71" s="117" t="n">
        <v>1</v>
      </c>
      <c r="E71" s="117"/>
      <c r="F71" s="117"/>
      <c r="G71" s="117" t="n">
        <v>4</v>
      </c>
      <c r="H71" s="117" t="n">
        <v>9</v>
      </c>
      <c r="I71" s="117" t="n">
        <v>8</v>
      </c>
      <c r="J71" s="117" t="n">
        <v>3</v>
      </c>
      <c r="K71" s="117" t="n">
        <v>5</v>
      </c>
      <c r="L71" s="117"/>
      <c r="M71" s="117"/>
      <c r="N71" s="115" t="n">
        <f aca="false">SUM(B71:M71)</f>
        <v>55</v>
      </c>
    </row>
    <row r="72" customFormat="false" ht="12" hidden="false" customHeight="false" outlineLevel="0" collapsed="false">
      <c r="A72" s="116" t="n">
        <v>2021</v>
      </c>
      <c r="B72" s="117"/>
      <c r="C72" s="117"/>
      <c r="D72" s="117"/>
      <c r="E72" s="117"/>
      <c r="F72" s="117" t="n">
        <v>4</v>
      </c>
      <c r="G72" s="117" t="n">
        <v>18</v>
      </c>
      <c r="H72" s="117" t="n">
        <v>12</v>
      </c>
      <c r="I72" s="117" t="n">
        <v>9</v>
      </c>
      <c r="J72" s="117" t="n">
        <v>10</v>
      </c>
      <c r="K72" s="117" t="n">
        <v>9</v>
      </c>
      <c r="L72" s="117" t="n">
        <v>6</v>
      </c>
      <c r="M72" s="117" t="n">
        <v>9</v>
      </c>
      <c r="N72" s="115" t="n">
        <f aca="false">SUM(B72:M72)</f>
        <v>77</v>
      </c>
    </row>
    <row r="73" customFormat="false" ht="12" hidden="false" customHeight="false" outlineLevel="0" collapsed="false">
      <c r="A73" s="116" t="n">
        <v>2022</v>
      </c>
      <c r="B73" s="117" t="n">
        <v>6</v>
      </c>
      <c r="C73" s="117" t="n">
        <v>6</v>
      </c>
      <c r="D73" s="117" t="n">
        <v>5</v>
      </c>
      <c r="E73" s="117" t="n">
        <v>6</v>
      </c>
      <c r="F73" s="117" t="n">
        <v>2</v>
      </c>
      <c r="G73" s="117" t="n">
        <v>5</v>
      </c>
      <c r="H73" s="117" t="n">
        <v>4</v>
      </c>
      <c r="I73" s="117" t="n">
        <v>7</v>
      </c>
      <c r="J73" s="117" t="n">
        <v>7</v>
      </c>
      <c r="K73" s="117" t="n">
        <v>8</v>
      </c>
      <c r="L73" s="117" t="n">
        <v>11</v>
      </c>
      <c r="M73" s="117" t="n">
        <v>5</v>
      </c>
      <c r="N73" s="115" t="n">
        <f aca="false">SUM(B73:M73)</f>
        <v>72</v>
      </c>
    </row>
    <row r="74" customFormat="false" ht="12" hidden="false" customHeight="false" outlineLevel="0" collapsed="false">
      <c r="A74" s="116" t="n">
        <v>2023</v>
      </c>
      <c r="B74" s="117" t="n">
        <v>4</v>
      </c>
      <c r="C74" s="117" t="n">
        <v>6</v>
      </c>
      <c r="D74" s="117" t="n">
        <v>9</v>
      </c>
      <c r="E74" s="117" t="n">
        <v>5</v>
      </c>
      <c r="F74" s="117" t="n">
        <v>14</v>
      </c>
      <c r="G74" s="117" t="n">
        <v>7</v>
      </c>
      <c r="H74" s="117" t="n">
        <v>8</v>
      </c>
      <c r="I74" s="117" t="n">
        <v>8</v>
      </c>
      <c r="J74" s="117" t="n">
        <v>3</v>
      </c>
      <c r="K74" s="117" t="n">
        <v>5</v>
      </c>
      <c r="L74" s="117" t="n">
        <v>8</v>
      </c>
      <c r="M74" s="117" t="n">
        <v>9</v>
      </c>
      <c r="N74" s="115" t="n">
        <f aca="false">SUM(B74:M74)</f>
        <v>86</v>
      </c>
    </row>
    <row r="75" customFormat="false" ht="12" hidden="false" customHeight="false" outlineLevel="0" collapsed="false">
      <c r="A75" s="119"/>
      <c r="B75" s="120"/>
      <c r="C75" s="120"/>
      <c r="D75" s="120"/>
      <c r="E75" s="120"/>
      <c r="F75" s="120"/>
      <c r="G75" s="120"/>
      <c r="H75" s="120"/>
      <c r="I75" s="120"/>
      <c r="J75" s="120"/>
      <c r="K75" s="120"/>
      <c r="L75" s="120"/>
      <c r="M75" s="120"/>
      <c r="N75" s="121"/>
    </row>
    <row r="77" customFormat="false" ht="12" hidden="false" customHeight="false" outlineLevel="0" collapsed="false">
      <c r="A77" s="114" t="s">
        <v>62</v>
      </c>
      <c r="B77" s="115" t="s">
        <v>86</v>
      </c>
      <c r="C77" s="115" t="s">
        <v>87</v>
      </c>
      <c r="D77" s="115" t="s">
        <v>88</v>
      </c>
      <c r="E77" s="115" t="s">
        <v>89</v>
      </c>
      <c r="F77" s="115" t="s">
        <v>90</v>
      </c>
      <c r="G77" s="115" t="s">
        <v>91</v>
      </c>
      <c r="H77" s="115" t="s">
        <v>92</v>
      </c>
      <c r="I77" s="115" t="s">
        <v>93</v>
      </c>
      <c r="J77" s="115" t="s">
        <v>94</v>
      </c>
      <c r="K77" s="115" t="s">
        <v>95</v>
      </c>
      <c r="L77" s="115" t="s">
        <v>96</v>
      </c>
      <c r="M77" s="115" t="s">
        <v>97</v>
      </c>
      <c r="N77" s="115" t="s">
        <v>24</v>
      </c>
    </row>
    <row r="78" s="25" customFormat="true" ht="12" hidden="false" customHeight="false" outlineLevel="0" collapsed="false">
      <c r="A78" s="116" t="s">
        <v>98</v>
      </c>
      <c r="B78" s="117" t="n">
        <v>5</v>
      </c>
      <c r="C78" s="117" t="n">
        <v>4</v>
      </c>
      <c r="D78" s="117" t="n">
        <v>10</v>
      </c>
      <c r="E78" s="117" t="n">
        <v>8</v>
      </c>
      <c r="F78" s="117" t="n">
        <v>4</v>
      </c>
      <c r="G78" s="117" t="n">
        <v>5</v>
      </c>
      <c r="H78" s="117" t="n">
        <v>4</v>
      </c>
      <c r="I78" s="117" t="n">
        <v>1</v>
      </c>
      <c r="J78" s="117" t="n">
        <v>6</v>
      </c>
      <c r="K78" s="117" t="n">
        <v>11</v>
      </c>
      <c r="L78" s="117" t="n">
        <v>7</v>
      </c>
      <c r="M78" s="117" t="n">
        <v>2</v>
      </c>
      <c r="N78" s="115" t="n">
        <f aca="false">SUM(B78:M78)</f>
        <v>67</v>
      </c>
    </row>
    <row r="79" customFormat="false" ht="12" hidden="false" customHeight="false" outlineLevel="0" collapsed="false">
      <c r="A79" s="116" t="s">
        <v>99</v>
      </c>
      <c r="B79" s="117" t="n">
        <v>7</v>
      </c>
      <c r="C79" s="117" t="n">
        <v>7</v>
      </c>
      <c r="D79" s="117" t="n">
        <v>9</v>
      </c>
      <c r="E79" s="117" t="n">
        <v>3</v>
      </c>
      <c r="F79" s="117" t="n">
        <v>3</v>
      </c>
      <c r="G79" s="117" t="n">
        <v>6</v>
      </c>
      <c r="H79" s="117" t="n">
        <v>1</v>
      </c>
      <c r="I79" s="117" t="n">
        <v>1</v>
      </c>
      <c r="J79" s="117" t="n">
        <v>5</v>
      </c>
      <c r="K79" s="117" t="n">
        <v>4</v>
      </c>
      <c r="L79" s="117" t="n">
        <v>4</v>
      </c>
      <c r="M79" s="117" t="n">
        <v>5</v>
      </c>
      <c r="N79" s="115" t="n">
        <f aca="false">SUM(B79:M79)</f>
        <v>55</v>
      </c>
    </row>
    <row r="80" customFormat="false" ht="12" hidden="false" customHeight="false" outlineLevel="0" collapsed="false">
      <c r="A80" s="116" t="s">
        <v>100</v>
      </c>
      <c r="B80" s="117" t="n">
        <v>1</v>
      </c>
      <c r="C80" s="117" t="n">
        <v>4</v>
      </c>
      <c r="D80" s="117" t="n">
        <v>7</v>
      </c>
      <c r="E80" s="117" t="n">
        <v>10</v>
      </c>
      <c r="F80" s="117"/>
      <c r="G80" s="117" t="n">
        <v>8</v>
      </c>
      <c r="H80" s="117"/>
      <c r="I80" s="117" t="n">
        <v>3</v>
      </c>
      <c r="J80" s="117" t="n">
        <v>4</v>
      </c>
      <c r="K80" s="117" t="n">
        <v>3</v>
      </c>
      <c r="L80" s="117" t="n">
        <v>8</v>
      </c>
      <c r="M80" s="117" t="n">
        <v>4</v>
      </c>
      <c r="N80" s="115" t="n">
        <f aca="false">SUM(B80:M80)</f>
        <v>52</v>
      </c>
    </row>
    <row r="81" customFormat="false" ht="12" hidden="false" customHeight="false" outlineLevel="0" collapsed="false">
      <c r="A81" s="116" t="s">
        <v>101</v>
      </c>
      <c r="B81" s="117" t="n">
        <v>7</v>
      </c>
      <c r="C81" s="117" t="n">
        <v>1</v>
      </c>
      <c r="D81" s="117" t="n">
        <v>4</v>
      </c>
      <c r="E81" s="117" t="n">
        <v>6</v>
      </c>
      <c r="F81" s="117" t="n">
        <v>4</v>
      </c>
      <c r="G81" s="117" t="n">
        <v>6</v>
      </c>
      <c r="H81" s="117" t="n">
        <v>8</v>
      </c>
      <c r="I81" s="117" t="n">
        <v>3</v>
      </c>
      <c r="J81" s="117" t="n">
        <v>2</v>
      </c>
      <c r="K81" s="117" t="n">
        <v>9</v>
      </c>
      <c r="L81" s="117" t="n">
        <v>6</v>
      </c>
      <c r="M81" s="117" t="n">
        <v>8</v>
      </c>
      <c r="N81" s="115" t="n">
        <f aca="false">SUM(B81:M81)</f>
        <v>64</v>
      </c>
    </row>
    <row r="82" customFormat="false" ht="12" hidden="false" customHeight="false" outlineLevel="0" collapsed="false">
      <c r="A82" s="116" t="s">
        <v>102</v>
      </c>
      <c r="B82" s="117" t="n">
        <v>6</v>
      </c>
      <c r="C82" s="117" t="n">
        <v>4</v>
      </c>
      <c r="D82" s="117" t="n">
        <v>4</v>
      </c>
      <c r="E82" s="117" t="n">
        <v>10</v>
      </c>
      <c r="F82" s="117" t="n">
        <v>3</v>
      </c>
      <c r="G82" s="117" t="n">
        <v>6</v>
      </c>
      <c r="H82" s="117" t="n">
        <v>4</v>
      </c>
      <c r="I82" s="117" t="n">
        <v>3</v>
      </c>
      <c r="J82" s="117" t="n">
        <v>5</v>
      </c>
      <c r="K82" s="117" t="n">
        <v>5</v>
      </c>
      <c r="L82" s="117" t="n">
        <v>1</v>
      </c>
      <c r="M82" s="117" t="n">
        <v>6</v>
      </c>
      <c r="N82" s="115" t="n">
        <f aca="false">SUM(B82:M82)</f>
        <v>57</v>
      </c>
    </row>
    <row r="83" customFormat="false" ht="12" hidden="false" customHeight="false" outlineLevel="0" collapsed="false">
      <c r="A83" s="116" t="s">
        <v>103</v>
      </c>
      <c r="B83" s="117" t="n">
        <v>6</v>
      </c>
      <c r="C83" s="117" t="n">
        <v>3</v>
      </c>
      <c r="D83" s="117" t="n">
        <v>6</v>
      </c>
      <c r="E83" s="117" t="n">
        <v>7</v>
      </c>
      <c r="F83" s="117" t="n">
        <v>1</v>
      </c>
      <c r="G83" s="117" t="n">
        <v>6</v>
      </c>
      <c r="H83" s="117" t="n">
        <v>4</v>
      </c>
      <c r="I83" s="117" t="n">
        <v>3</v>
      </c>
      <c r="J83" s="117" t="n">
        <v>4</v>
      </c>
      <c r="K83" s="117" t="n">
        <v>5</v>
      </c>
      <c r="L83" s="117" t="n">
        <v>13</v>
      </c>
      <c r="M83" s="117" t="n">
        <v>8</v>
      </c>
      <c r="N83" s="115" t="n">
        <f aca="false">SUM(B83:M83)</f>
        <v>66</v>
      </c>
    </row>
    <row r="84" customFormat="false" ht="12" hidden="false" customHeight="false" outlineLevel="0" collapsed="false">
      <c r="A84" s="116" t="s">
        <v>104</v>
      </c>
      <c r="B84" s="117" t="n">
        <v>6</v>
      </c>
      <c r="C84" s="117" t="n">
        <v>5</v>
      </c>
      <c r="D84" s="117" t="n">
        <v>7</v>
      </c>
      <c r="E84" s="117" t="n">
        <v>8</v>
      </c>
      <c r="F84" s="117" t="n">
        <v>5</v>
      </c>
      <c r="G84" s="117" t="n">
        <v>13</v>
      </c>
      <c r="H84" s="117" t="n">
        <v>8</v>
      </c>
      <c r="I84" s="117" t="n">
        <v>5</v>
      </c>
      <c r="J84" s="117" t="n">
        <v>7</v>
      </c>
      <c r="K84" s="117" t="n">
        <v>13</v>
      </c>
      <c r="L84" s="117" t="n">
        <v>7</v>
      </c>
      <c r="M84" s="117" t="n">
        <v>7</v>
      </c>
      <c r="N84" s="115" t="n">
        <f aca="false">SUM(B84:M84)</f>
        <v>91</v>
      </c>
    </row>
    <row r="85" customFormat="false" ht="12" hidden="false" customHeight="false" outlineLevel="0" collapsed="false">
      <c r="A85" s="116" t="s">
        <v>105</v>
      </c>
      <c r="B85" s="117" t="n">
        <v>4</v>
      </c>
      <c r="C85" s="117" t="n">
        <v>7</v>
      </c>
      <c r="D85" s="117" t="n">
        <v>12</v>
      </c>
      <c r="E85" s="117" t="n">
        <v>8</v>
      </c>
      <c r="F85" s="117" t="n">
        <v>5</v>
      </c>
      <c r="G85" s="117" t="n">
        <v>11</v>
      </c>
      <c r="H85" s="117" t="n">
        <v>11</v>
      </c>
      <c r="I85" s="117" t="n">
        <v>8</v>
      </c>
      <c r="J85" s="117" t="n">
        <v>7</v>
      </c>
      <c r="K85" s="117" t="n">
        <v>9</v>
      </c>
      <c r="L85" s="117" t="n">
        <v>3</v>
      </c>
      <c r="M85" s="117" t="n">
        <v>9</v>
      </c>
      <c r="N85" s="115" t="n">
        <f aca="false">SUM(B85:M85)</f>
        <v>94</v>
      </c>
    </row>
    <row r="86" customFormat="false" ht="12" hidden="false" customHeight="false" outlineLevel="0" collapsed="false">
      <c r="A86" s="116" t="s">
        <v>106</v>
      </c>
      <c r="B86" s="117" t="n">
        <v>11</v>
      </c>
      <c r="C86" s="117" t="n">
        <v>4</v>
      </c>
      <c r="D86" s="117" t="n">
        <v>4</v>
      </c>
      <c r="E86" s="117" t="n">
        <v>8</v>
      </c>
      <c r="F86" s="117" t="n">
        <v>8</v>
      </c>
      <c r="G86" s="117" t="n">
        <v>4</v>
      </c>
      <c r="H86" s="117" t="n">
        <v>7</v>
      </c>
      <c r="I86" s="117" t="n">
        <v>7</v>
      </c>
      <c r="J86" s="117" t="n">
        <v>4</v>
      </c>
      <c r="K86" s="117" t="n">
        <v>10</v>
      </c>
      <c r="L86" s="117" t="n">
        <v>13</v>
      </c>
      <c r="M86" s="117" t="n">
        <v>9</v>
      </c>
      <c r="N86" s="115" t="n">
        <f aca="false">SUM(B86:M86)</f>
        <v>89</v>
      </c>
    </row>
    <row r="87" customFormat="false" ht="12" hidden="false" customHeight="false" outlineLevel="0" collapsed="false">
      <c r="A87" s="116" t="s">
        <v>107</v>
      </c>
      <c r="B87" s="117" t="n">
        <v>5</v>
      </c>
      <c r="C87" s="117" t="n">
        <v>7</v>
      </c>
      <c r="D87" s="117" t="n">
        <v>6</v>
      </c>
      <c r="E87" s="117" t="n">
        <v>7</v>
      </c>
      <c r="F87" s="117" t="n">
        <v>8</v>
      </c>
      <c r="G87" s="117" t="n">
        <v>11</v>
      </c>
      <c r="H87" s="117" t="n">
        <v>6</v>
      </c>
      <c r="I87" s="117" t="n">
        <v>8</v>
      </c>
      <c r="J87" s="117" t="n">
        <v>3</v>
      </c>
      <c r="K87" s="117" t="n">
        <v>7</v>
      </c>
      <c r="L87" s="117" t="n">
        <v>8</v>
      </c>
      <c r="M87" s="117" t="n">
        <v>5</v>
      </c>
      <c r="N87" s="115" t="n">
        <f aca="false">SUM(B87:M87)</f>
        <v>81</v>
      </c>
    </row>
    <row r="88" customFormat="false" ht="12" hidden="false" customHeight="false" outlineLevel="0" collapsed="false">
      <c r="A88" s="116" t="s">
        <v>108</v>
      </c>
      <c r="B88" s="117" t="n">
        <v>6</v>
      </c>
      <c r="C88" s="117" t="n">
        <v>2</v>
      </c>
      <c r="D88" s="117" t="n">
        <v>13</v>
      </c>
      <c r="E88" s="117" t="n">
        <v>5</v>
      </c>
      <c r="F88" s="117" t="n">
        <v>6</v>
      </c>
      <c r="G88" s="117" t="n">
        <v>5</v>
      </c>
      <c r="H88" s="117" t="n">
        <v>7</v>
      </c>
      <c r="I88" s="117" t="n">
        <v>6</v>
      </c>
      <c r="J88" s="117" t="n">
        <v>2</v>
      </c>
      <c r="K88" s="117" t="n">
        <v>3</v>
      </c>
      <c r="L88" s="117" t="n">
        <v>12</v>
      </c>
      <c r="M88" s="117" t="n">
        <v>6</v>
      </c>
      <c r="N88" s="115" t="n">
        <f aca="false">SUM(B88:M88)</f>
        <v>73</v>
      </c>
    </row>
    <row r="89" customFormat="false" ht="12" hidden="false" customHeight="false" outlineLevel="0" collapsed="false">
      <c r="A89" s="116" t="s">
        <v>109</v>
      </c>
      <c r="B89" s="117" t="n">
        <v>7</v>
      </c>
      <c r="C89" s="117" t="n">
        <v>3</v>
      </c>
      <c r="D89" s="117" t="n">
        <v>6</v>
      </c>
      <c r="E89" s="117" t="n">
        <v>7</v>
      </c>
      <c r="F89" s="117" t="n">
        <v>5</v>
      </c>
      <c r="G89" s="117" t="n">
        <v>7</v>
      </c>
      <c r="H89" s="117" t="n">
        <v>8</v>
      </c>
      <c r="I89" s="117" t="n">
        <v>6</v>
      </c>
      <c r="J89" s="117" t="n">
        <v>7</v>
      </c>
      <c r="K89" s="117" t="n">
        <v>7</v>
      </c>
      <c r="L89" s="117" t="n">
        <v>4</v>
      </c>
      <c r="M89" s="117" t="n">
        <v>9</v>
      </c>
      <c r="N89" s="115" t="n">
        <f aca="false">SUM(B89:M89)</f>
        <v>76</v>
      </c>
    </row>
    <row r="90" customFormat="false" ht="12" hidden="false" customHeight="false" outlineLevel="0" collapsed="false">
      <c r="A90" s="116" t="s">
        <v>110</v>
      </c>
      <c r="B90" s="117" t="n">
        <v>5</v>
      </c>
      <c r="C90" s="117" t="n">
        <v>8</v>
      </c>
      <c r="D90" s="117" t="n">
        <v>9</v>
      </c>
      <c r="E90" s="117" t="n">
        <v>8</v>
      </c>
      <c r="F90" s="117" t="n">
        <v>4</v>
      </c>
      <c r="G90" s="117" t="n">
        <v>4</v>
      </c>
      <c r="H90" s="117" t="n">
        <v>8</v>
      </c>
      <c r="I90" s="117" t="n">
        <v>4</v>
      </c>
      <c r="J90" s="117" t="n">
        <v>7</v>
      </c>
      <c r="K90" s="117" t="n">
        <v>9</v>
      </c>
      <c r="L90" s="117" t="n">
        <v>7</v>
      </c>
      <c r="M90" s="117" t="n">
        <v>8</v>
      </c>
      <c r="N90" s="115" t="n">
        <f aca="false">SUM(B90:M90)</f>
        <v>81</v>
      </c>
    </row>
    <row r="91" customFormat="false" ht="12" hidden="false" customHeight="false" outlineLevel="0" collapsed="false">
      <c r="A91" s="116" t="s">
        <v>111</v>
      </c>
      <c r="B91" s="117" t="n">
        <v>10</v>
      </c>
      <c r="C91" s="117" t="n">
        <v>12</v>
      </c>
      <c r="D91" s="117" t="n">
        <v>12</v>
      </c>
      <c r="E91" s="117" t="n">
        <v>6</v>
      </c>
      <c r="F91" s="117" t="n">
        <v>6</v>
      </c>
      <c r="G91" s="117" t="n">
        <v>6</v>
      </c>
      <c r="H91" s="117" t="n">
        <v>13</v>
      </c>
      <c r="I91" s="117" t="n">
        <v>8</v>
      </c>
      <c r="J91" s="117" t="n">
        <v>6</v>
      </c>
      <c r="K91" s="117" t="n">
        <v>9</v>
      </c>
      <c r="L91" s="117" t="n">
        <v>7</v>
      </c>
      <c r="M91" s="117" t="n">
        <v>10</v>
      </c>
      <c r="N91" s="115" t="n">
        <f aca="false">SUM(B91:M91)</f>
        <v>105</v>
      </c>
    </row>
    <row r="92" customFormat="false" ht="12" hidden="false" customHeight="false" outlineLevel="0" collapsed="false">
      <c r="A92" s="116" t="n">
        <v>2006</v>
      </c>
      <c r="B92" s="117" t="n">
        <v>14</v>
      </c>
      <c r="C92" s="117" t="n">
        <v>6</v>
      </c>
      <c r="D92" s="117" t="n">
        <v>9</v>
      </c>
      <c r="E92" s="117" t="n">
        <v>8</v>
      </c>
      <c r="F92" s="117" t="n">
        <v>12</v>
      </c>
      <c r="G92" s="117" t="n">
        <v>4</v>
      </c>
      <c r="H92" s="117" t="n">
        <v>15</v>
      </c>
      <c r="I92" s="117" t="n">
        <v>4</v>
      </c>
      <c r="J92" s="117" t="n">
        <v>4</v>
      </c>
      <c r="K92" s="117" t="n">
        <v>9</v>
      </c>
      <c r="L92" s="117" t="n">
        <v>13</v>
      </c>
      <c r="M92" s="117" t="n">
        <v>7</v>
      </c>
      <c r="N92" s="115" t="n">
        <f aca="false">SUM(B92:M92)</f>
        <v>105</v>
      </c>
    </row>
    <row r="93" s="25" customFormat="true" ht="12" hidden="false" customHeight="false" outlineLevel="0" collapsed="false">
      <c r="A93" s="116" t="s">
        <v>113</v>
      </c>
      <c r="B93" s="117" t="n">
        <v>10</v>
      </c>
      <c r="C93" s="117" t="n">
        <v>5</v>
      </c>
      <c r="D93" s="117" t="n">
        <v>13</v>
      </c>
      <c r="E93" s="117" t="n">
        <v>6</v>
      </c>
      <c r="F93" s="117" t="n">
        <v>4</v>
      </c>
      <c r="G93" s="117" t="n">
        <v>4</v>
      </c>
      <c r="H93" s="117" t="n">
        <v>8</v>
      </c>
      <c r="I93" s="117" t="n">
        <v>3</v>
      </c>
      <c r="J93" s="117" t="n">
        <v>6</v>
      </c>
      <c r="K93" s="117" t="n">
        <v>7</v>
      </c>
      <c r="L93" s="117" t="n">
        <v>5</v>
      </c>
      <c r="M93" s="117" t="n">
        <v>8</v>
      </c>
      <c r="N93" s="115" t="n">
        <f aca="false">SUM(B93:M93)</f>
        <v>79</v>
      </c>
      <c r="P93" s="21"/>
    </row>
    <row r="94" customFormat="false" ht="12" hidden="false" customHeight="false" outlineLevel="0" collapsed="false">
      <c r="A94" s="116" t="s">
        <v>114</v>
      </c>
      <c r="B94" s="117" t="n">
        <v>14</v>
      </c>
      <c r="C94" s="117" t="n">
        <v>6</v>
      </c>
      <c r="D94" s="117" t="n">
        <v>8</v>
      </c>
      <c r="E94" s="117" t="n">
        <v>17</v>
      </c>
      <c r="F94" s="117" t="n">
        <v>6</v>
      </c>
      <c r="G94" s="117" t="n">
        <v>6</v>
      </c>
      <c r="H94" s="117" t="n">
        <v>8</v>
      </c>
      <c r="I94" s="117" t="n">
        <v>5</v>
      </c>
      <c r="J94" s="117" t="n">
        <v>5</v>
      </c>
      <c r="K94" s="117" t="n">
        <v>9</v>
      </c>
      <c r="L94" s="117" t="n">
        <v>6</v>
      </c>
      <c r="M94" s="117" t="n">
        <v>9</v>
      </c>
      <c r="N94" s="115" t="n">
        <f aca="false">SUM(B94:M94)</f>
        <v>99</v>
      </c>
    </row>
    <row r="95" customFormat="false" ht="12" hidden="false" customHeight="false" outlineLevel="0" collapsed="false">
      <c r="A95" s="116" t="s">
        <v>115</v>
      </c>
      <c r="B95" s="117" t="n">
        <v>12</v>
      </c>
      <c r="C95" s="117" t="n">
        <v>8</v>
      </c>
      <c r="D95" s="117" t="n">
        <v>7</v>
      </c>
      <c r="E95" s="117" t="n">
        <v>8</v>
      </c>
      <c r="F95" s="117" t="n">
        <v>10</v>
      </c>
      <c r="G95" s="117" t="n">
        <v>5</v>
      </c>
      <c r="H95" s="117" t="n">
        <v>9</v>
      </c>
      <c r="I95" s="117" t="n">
        <v>8</v>
      </c>
      <c r="J95" s="117" t="n">
        <v>4</v>
      </c>
      <c r="K95" s="117" t="n">
        <v>6</v>
      </c>
      <c r="L95" s="117" t="n">
        <v>10</v>
      </c>
      <c r="M95" s="117" t="n">
        <v>11</v>
      </c>
      <c r="N95" s="115" t="n">
        <f aca="false">SUM(B95:M95)</f>
        <v>98</v>
      </c>
    </row>
    <row r="96" customFormat="false" ht="12" hidden="false" customHeight="false" outlineLevel="0" collapsed="false">
      <c r="A96" s="116" t="s">
        <v>116</v>
      </c>
      <c r="B96" s="117" t="n">
        <v>5</v>
      </c>
      <c r="C96" s="117" t="n">
        <v>11</v>
      </c>
      <c r="D96" s="117" t="n">
        <v>12</v>
      </c>
      <c r="E96" s="117" t="n">
        <v>7</v>
      </c>
      <c r="F96" s="117" t="n">
        <v>9</v>
      </c>
      <c r="G96" s="117" t="n">
        <v>5</v>
      </c>
      <c r="H96" s="117" t="n">
        <v>13</v>
      </c>
      <c r="I96" s="117" t="n">
        <v>10</v>
      </c>
      <c r="J96" s="117" t="n">
        <v>8</v>
      </c>
      <c r="K96" s="117" t="n">
        <v>7</v>
      </c>
      <c r="L96" s="117" t="n">
        <v>16</v>
      </c>
      <c r="M96" s="117" t="n">
        <v>18</v>
      </c>
      <c r="N96" s="115" t="n">
        <f aca="false">SUM(B96:M96)</f>
        <v>121</v>
      </c>
    </row>
    <row r="97" customFormat="false" ht="12" hidden="false" customHeight="false" outlineLevel="0" collapsed="false">
      <c r="A97" s="116" t="s">
        <v>117</v>
      </c>
      <c r="B97" s="117" t="n">
        <v>8</v>
      </c>
      <c r="C97" s="117" t="n">
        <v>13</v>
      </c>
      <c r="D97" s="117" t="n">
        <v>11</v>
      </c>
      <c r="E97" s="117" t="n">
        <v>12</v>
      </c>
      <c r="F97" s="117" t="n">
        <v>5</v>
      </c>
      <c r="G97" s="117" t="n">
        <v>7</v>
      </c>
      <c r="H97" s="117" t="n">
        <v>10</v>
      </c>
      <c r="I97" s="117" t="n">
        <v>8</v>
      </c>
      <c r="J97" s="117" t="n">
        <v>6</v>
      </c>
      <c r="K97" s="117" t="n">
        <v>8</v>
      </c>
      <c r="L97" s="117" t="n">
        <v>8</v>
      </c>
      <c r="M97" s="117" t="n">
        <v>13</v>
      </c>
      <c r="N97" s="115" t="n">
        <f aca="false">SUM(B97:M97)</f>
        <v>109</v>
      </c>
    </row>
    <row r="98" customFormat="false" ht="12" hidden="false" customHeight="false" outlineLevel="0" collapsed="false">
      <c r="A98" s="116" t="s">
        <v>118</v>
      </c>
      <c r="B98" s="117" t="n">
        <v>10</v>
      </c>
      <c r="C98" s="117" t="n">
        <v>11</v>
      </c>
      <c r="D98" s="117" t="n">
        <v>12</v>
      </c>
      <c r="E98" s="117" t="n">
        <v>11</v>
      </c>
      <c r="F98" s="117" t="n">
        <v>9</v>
      </c>
      <c r="G98" s="117" t="n">
        <v>9</v>
      </c>
      <c r="H98" s="117" t="n">
        <v>8</v>
      </c>
      <c r="I98" s="117" t="n">
        <v>4</v>
      </c>
      <c r="J98" s="117" t="n">
        <v>3</v>
      </c>
      <c r="K98" s="117" t="n">
        <v>6</v>
      </c>
      <c r="L98" s="117" t="n">
        <v>9</v>
      </c>
      <c r="M98" s="117" t="n">
        <v>8</v>
      </c>
      <c r="N98" s="115" t="n">
        <f aca="false">SUM(B98:M98)</f>
        <v>100</v>
      </c>
    </row>
    <row r="99" customFormat="false" ht="12" hidden="false" customHeight="false" outlineLevel="0" collapsed="false">
      <c r="A99" s="116" t="s">
        <v>119</v>
      </c>
      <c r="B99" s="117" t="n">
        <v>8</v>
      </c>
      <c r="C99" s="117" t="n">
        <v>10</v>
      </c>
      <c r="D99" s="117" t="n">
        <v>11</v>
      </c>
      <c r="E99" s="117" t="n">
        <v>10</v>
      </c>
      <c r="F99" s="117" t="n">
        <v>11</v>
      </c>
      <c r="G99" s="117" t="n">
        <v>10</v>
      </c>
      <c r="H99" s="117" t="n">
        <v>10</v>
      </c>
      <c r="I99" s="117" t="n">
        <v>4</v>
      </c>
      <c r="J99" s="117" t="n">
        <v>9</v>
      </c>
      <c r="K99" s="117" t="n">
        <v>6</v>
      </c>
      <c r="L99" s="117" t="n">
        <v>10</v>
      </c>
      <c r="M99" s="117" t="n">
        <v>8</v>
      </c>
      <c r="N99" s="115" t="n">
        <f aca="false">SUM(B99:M99)</f>
        <v>107</v>
      </c>
    </row>
    <row r="100" customFormat="false" ht="12" hidden="false" customHeight="false" outlineLevel="0" collapsed="false">
      <c r="A100" s="116" t="s">
        <v>120</v>
      </c>
      <c r="B100" s="117" t="n">
        <v>7</v>
      </c>
      <c r="C100" s="117" t="n">
        <v>9</v>
      </c>
      <c r="D100" s="117" t="n">
        <v>8</v>
      </c>
      <c r="E100" s="117" t="n">
        <v>8</v>
      </c>
      <c r="F100" s="117" t="n">
        <v>6</v>
      </c>
      <c r="G100" s="117" t="n">
        <v>10</v>
      </c>
      <c r="H100" s="117" t="n">
        <v>13</v>
      </c>
      <c r="I100" s="117" t="n">
        <v>4</v>
      </c>
      <c r="J100" s="117" t="n">
        <v>6</v>
      </c>
      <c r="K100" s="117" t="n">
        <v>7</v>
      </c>
      <c r="L100" s="117" t="n">
        <v>17</v>
      </c>
      <c r="M100" s="117" t="n">
        <v>8</v>
      </c>
      <c r="N100" s="115" t="n">
        <f aca="false">SUM(B100:M100)</f>
        <v>103</v>
      </c>
    </row>
    <row r="101" customFormat="false" ht="12" hidden="false" customHeight="false" outlineLevel="0" collapsed="false">
      <c r="A101" s="116" t="s">
        <v>121</v>
      </c>
      <c r="B101" s="117" t="n">
        <v>9</v>
      </c>
      <c r="C101" s="117" t="n">
        <v>11</v>
      </c>
      <c r="D101" s="117" t="n">
        <v>13</v>
      </c>
      <c r="E101" s="117" t="n">
        <v>15</v>
      </c>
      <c r="F101" s="117" t="n">
        <v>8</v>
      </c>
      <c r="G101" s="117" t="n">
        <v>10</v>
      </c>
      <c r="H101" s="117" t="n">
        <v>11</v>
      </c>
      <c r="I101" s="117" t="n">
        <v>6</v>
      </c>
      <c r="J101" s="117" t="n">
        <v>12</v>
      </c>
      <c r="K101" s="117" t="n">
        <v>12</v>
      </c>
      <c r="L101" s="117" t="n">
        <v>11</v>
      </c>
      <c r="M101" s="117" t="n">
        <v>7</v>
      </c>
      <c r="N101" s="115" t="n">
        <f aca="false">SUM(B101:M101)</f>
        <v>125</v>
      </c>
    </row>
    <row r="102" customFormat="false" ht="12" hidden="false" customHeight="false" outlineLevel="0" collapsed="false">
      <c r="A102" s="116" t="s">
        <v>122</v>
      </c>
      <c r="B102" s="117" t="n">
        <v>7</v>
      </c>
      <c r="C102" s="117" t="n">
        <v>8</v>
      </c>
      <c r="D102" s="117" t="n">
        <v>12</v>
      </c>
      <c r="E102" s="117" t="n">
        <v>10</v>
      </c>
      <c r="F102" s="117" t="n">
        <v>10</v>
      </c>
      <c r="G102" s="117" t="n">
        <v>11</v>
      </c>
      <c r="H102" s="117" t="n">
        <v>15</v>
      </c>
      <c r="I102" s="117" t="n">
        <v>7</v>
      </c>
      <c r="J102" s="117" t="n">
        <v>6</v>
      </c>
      <c r="K102" s="117" t="n">
        <v>10</v>
      </c>
      <c r="L102" s="117" t="n">
        <v>15</v>
      </c>
      <c r="M102" s="117" t="n">
        <v>7</v>
      </c>
      <c r="N102" s="115" t="n">
        <f aca="false">SUM(B102:M102)</f>
        <v>118</v>
      </c>
    </row>
    <row r="103" customFormat="false" ht="12" hidden="false" customHeight="false" outlineLevel="0" collapsed="false">
      <c r="A103" s="116" t="s">
        <v>123</v>
      </c>
      <c r="B103" s="117" t="n">
        <v>5</v>
      </c>
      <c r="C103" s="117" t="n">
        <v>6</v>
      </c>
      <c r="D103" s="117" t="n">
        <v>9</v>
      </c>
      <c r="E103" s="117" t="n">
        <v>14</v>
      </c>
      <c r="F103" s="117" t="n">
        <v>19</v>
      </c>
      <c r="G103" s="117" t="n">
        <v>7</v>
      </c>
      <c r="H103" s="117" t="n">
        <v>12</v>
      </c>
      <c r="I103" s="117" t="n">
        <v>9</v>
      </c>
      <c r="J103" s="117" t="n">
        <v>5</v>
      </c>
      <c r="K103" s="117" t="n">
        <v>11</v>
      </c>
      <c r="L103" s="117" t="n">
        <v>18</v>
      </c>
      <c r="M103" s="117" t="n">
        <v>7</v>
      </c>
      <c r="N103" s="115" t="n">
        <f aca="false">SUM(B103:M103)</f>
        <v>122</v>
      </c>
    </row>
    <row r="104" customFormat="false" ht="12" hidden="false" customHeight="false" outlineLevel="0" collapsed="false">
      <c r="A104" s="116" t="s">
        <v>124</v>
      </c>
      <c r="B104" s="117" t="n">
        <v>14</v>
      </c>
      <c r="C104" s="117" t="n">
        <v>13</v>
      </c>
      <c r="D104" s="117" t="n">
        <v>11</v>
      </c>
      <c r="E104" s="117" t="n">
        <v>12</v>
      </c>
      <c r="F104" s="117" t="n">
        <v>13</v>
      </c>
      <c r="G104" s="117" t="n">
        <v>10</v>
      </c>
      <c r="H104" s="117" t="n">
        <v>8</v>
      </c>
      <c r="I104" s="117" t="n">
        <v>12</v>
      </c>
      <c r="J104" s="117" t="n">
        <v>7</v>
      </c>
      <c r="K104" s="117" t="n">
        <v>7</v>
      </c>
      <c r="L104" s="117" t="n">
        <v>10</v>
      </c>
      <c r="M104" s="117" t="n">
        <v>7</v>
      </c>
      <c r="N104" s="115" t="n">
        <f aca="false">SUM(B104:M104)</f>
        <v>124</v>
      </c>
    </row>
    <row r="105" customFormat="false" ht="12" hidden="false" customHeight="false" outlineLevel="0" collapsed="false">
      <c r="A105" s="116" t="s">
        <v>125</v>
      </c>
      <c r="B105" s="117" t="n">
        <v>9</v>
      </c>
      <c r="C105" s="117" t="n">
        <v>12</v>
      </c>
      <c r="D105" s="117" t="n">
        <v>11</v>
      </c>
      <c r="E105" s="117" t="n">
        <v>10</v>
      </c>
      <c r="F105" s="117" t="n">
        <v>11</v>
      </c>
      <c r="G105" s="117" t="n">
        <v>10</v>
      </c>
      <c r="H105" s="117" t="n">
        <v>11</v>
      </c>
      <c r="I105" s="117" t="n">
        <v>3</v>
      </c>
      <c r="J105" s="117" t="n">
        <v>8</v>
      </c>
      <c r="K105" s="117" t="n">
        <v>6</v>
      </c>
      <c r="L105" s="117" t="n">
        <v>6</v>
      </c>
      <c r="M105" s="117" t="n">
        <v>6</v>
      </c>
      <c r="N105" s="115" t="n">
        <f aca="false">SUM(B105:M105)</f>
        <v>103</v>
      </c>
    </row>
    <row r="106" customFormat="false" ht="12" hidden="false" customHeight="false" outlineLevel="0" collapsed="false">
      <c r="A106" s="116" t="n">
        <v>2020</v>
      </c>
      <c r="B106" s="117" t="n">
        <v>8</v>
      </c>
      <c r="C106" s="117" t="n">
        <v>9</v>
      </c>
      <c r="D106" s="117" t="n">
        <v>6</v>
      </c>
      <c r="E106" s="117"/>
      <c r="F106" s="117"/>
      <c r="G106" s="117" t="n">
        <v>5</v>
      </c>
      <c r="H106" s="117" t="n">
        <v>8</v>
      </c>
      <c r="I106" s="117" t="n">
        <v>7</v>
      </c>
      <c r="J106" s="117" t="n">
        <v>9</v>
      </c>
      <c r="K106" s="117" t="n">
        <v>6</v>
      </c>
      <c r="L106" s="117"/>
      <c r="M106" s="117"/>
      <c r="N106" s="115" t="n">
        <f aca="false">SUM(B106:M106)</f>
        <v>58</v>
      </c>
    </row>
    <row r="107" customFormat="false" ht="12" hidden="false" customHeight="false" outlineLevel="0" collapsed="false">
      <c r="A107" s="116" t="n">
        <v>2021</v>
      </c>
      <c r="B107" s="117"/>
      <c r="C107" s="117"/>
      <c r="D107" s="117"/>
      <c r="E107" s="117"/>
      <c r="F107" s="117" t="n">
        <v>6</v>
      </c>
      <c r="G107" s="117" t="n">
        <v>8</v>
      </c>
      <c r="H107" s="117" t="n">
        <v>13</v>
      </c>
      <c r="I107" s="117" t="n">
        <v>6</v>
      </c>
      <c r="J107" s="117" t="n">
        <v>10</v>
      </c>
      <c r="K107" s="117" t="n">
        <v>12</v>
      </c>
      <c r="L107" s="117" t="n">
        <v>8</v>
      </c>
      <c r="M107" s="117" t="n">
        <v>16</v>
      </c>
      <c r="N107" s="115" t="n">
        <f aca="false">SUM(B107:M107)</f>
        <v>79</v>
      </c>
    </row>
    <row r="108" customFormat="false" ht="12" hidden="false" customHeight="false" outlineLevel="0" collapsed="false">
      <c r="A108" s="116" t="n">
        <v>2022</v>
      </c>
      <c r="B108" s="117" t="n">
        <v>10</v>
      </c>
      <c r="C108" s="117" t="n">
        <v>10</v>
      </c>
      <c r="D108" s="117" t="n">
        <v>10</v>
      </c>
      <c r="E108" s="117" t="n">
        <v>10</v>
      </c>
      <c r="F108" s="117" t="n">
        <v>6</v>
      </c>
      <c r="G108" s="117" t="n">
        <v>16</v>
      </c>
      <c r="H108" s="117" t="n">
        <v>9</v>
      </c>
      <c r="I108" s="117" t="n">
        <v>7</v>
      </c>
      <c r="J108" s="117" t="n">
        <v>7</v>
      </c>
      <c r="K108" s="117" t="n">
        <v>6</v>
      </c>
      <c r="L108" s="117" t="n">
        <v>14</v>
      </c>
      <c r="M108" s="117" t="n">
        <v>7</v>
      </c>
      <c r="N108" s="115" t="n">
        <f aca="false">SUM(B108:M108)</f>
        <v>112</v>
      </c>
    </row>
    <row r="109" customFormat="false" ht="12" hidden="false" customHeight="false" outlineLevel="0" collapsed="false">
      <c r="A109" s="116" t="n">
        <v>2023</v>
      </c>
      <c r="B109" s="117" t="n">
        <v>5</v>
      </c>
      <c r="C109" s="117" t="n">
        <v>8</v>
      </c>
      <c r="D109" s="117" t="n">
        <v>14</v>
      </c>
      <c r="E109" s="117" t="n">
        <v>10</v>
      </c>
      <c r="F109" s="117" t="n">
        <v>8</v>
      </c>
      <c r="G109" s="117" t="n">
        <v>12</v>
      </c>
      <c r="H109" s="117" t="n">
        <v>3</v>
      </c>
      <c r="I109" s="117" t="n">
        <v>10</v>
      </c>
      <c r="J109" s="117" t="n">
        <v>6</v>
      </c>
      <c r="K109" s="117" t="n">
        <v>8</v>
      </c>
      <c r="L109" s="117" t="n">
        <v>7</v>
      </c>
      <c r="M109" s="117" t="n">
        <v>7</v>
      </c>
      <c r="N109" s="115" t="n">
        <f aca="false">SUM(B109:M109)</f>
        <v>98</v>
      </c>
    </row>
    <row r="110" customFormat="false" ht="12" hidden="false" customHeight="false" outlineLevel="0" collapsed="false">
      <c r="A110" s="119"/>
      <c r="B110" s="120"/>
      <c r="C110" s="120"/>
      <c r="D110" s="120"/>
      <c r="E110" s="120"/>
      <c r="F110" s="120"/>
      <c r="G110" s="120"/>
      <c r="H110" s="120"/>
      <c r="I110" s="120"/>
      <c r="J110" s="120"/>
      <c r="K110" s="120"/>
      <c r="L110" s="120"/>
      <c r="M110" s="120"/>
      <c r="N110" s="121"/>
    </row>
    <row r="112" customFormat="false" ht="12" hidden="false" customHeight="false" outlineLevel="0" collapsed="false">
      <c r="A112" s="114" t="s">
        <v>23</v>
      </c>
      <c r="B112" s="115" t="s">
        <v>86</v>
      </c>
      <c r="C112" s="115" t="s">
        <v>87</v>
      </c>
      <c r="D112" s="115" t="s">
        <v>88</v>
      </c>
      <c r="E112" s="115" t="s">
        <v>89</v>
      </c>
      <c r="F112" s="115" t="s">
        <v>90</v>
      </c>
      <c r="G112" s="115" t="s">
        <v>91</v>
      </c>
      <c r="H112" s="115" t="s">
        <v>92</v>
      </c>
      <c r="I112" s="115" t="s">
        <v>93</v>
      </c>
      <c r="J112" s="115" t="s">
        <v>94</v>
      </c>
      <c r="K112" s="115" t="s">
        <v>95</v>
      </c>
      <c r="L112" s="115" t="s">
        <v>96</v>
      </c>
      <c r="M112" s="115" t="s">
        <v>97</v>
      </c>
      <c r="N112" s="115" t="s">
        <v>24</v>
      </c>
    </row>
    <row r="113" customFormat="false" ht="12" hidden="false" customHeight="false" outlineLevel="0" collapsed="false">
      <c r="A113" s="116" t="s">
        <v>98</v>
      </c>
      <c r="B113" s="117" t="n">
        <v>5</v>
      </c>
      <c r="C113" s="117" t="n">
        <v>2</v>
      </c>
      <c r="D113" s="117" t="n">
        <v>1</v>
      </c>
      <c r="E113" s="117" t="n">
        <v>1</v>
      </c>
      <c r="F113" s="117" t="n">
        <v>1</v>
      </c>
      <c r="G113" s="117" t="n">
        <v>1</v>
      </c>
      <c r="H113" s="117" t="n">
        <v>4</v>
      </c>
      <c r="I113" s="117" t="n">
        <v>5</v>
      </c>
      <c r="J113" s="117" t="n">
        <v>2</v>
      </c>
      <c r="K113" s="117" t="n">
        <v>4</v>
      </c>
      <c r="L113" s="117" t="n">
        <v>2</v>
      </c>
      <c r="M113" s="117" t="n">
        <v>7</v>
      </c>
      <c r="N113" s="115" t="n">
        <f aca="false">SUM(B113:M113)</f>
        <v>35</v>
      </c>
    </row>
    <row r="114" customFormat="false" ht="12" hidden="false" customHeight="false" outlineLevel="0" collapsed="false">
      <c r="A114" s="116" t="s">
        <v>99</v>
      </c>
      <c r="B114" s="117" t="n">
        <v>6</v>
      </c>
      <c r="C114" s="117" t="n">
        <v>2</v>
      </c>
      <c r="D114" s="117" t="n">
        <v>12</v>
      </c>
      <c r="E114" s="117" t="n">
        <v>2</v>
      </c>
      <c r="F114" s="117" t="n">
        <v>2</v>
      </c>
      <c r="G114" s="117" t="n">
        <v>2</v>
      </c>
      <c r="H114" s="117" t="n">
        <v>3</v>
      </c>
      <c r="I114" s="117" t="n">
        <v>4</v>
      </c>
      <c r="J114" s="117" t="n">
        <v>3</v>
      </c>
      <c r="K114" s="117" t="n">
        <v>4</v>
      </c>
      <c r="L114" s="117" t="n">
        <v>3</v>
      </c>
      <c r="M114" s="117" t="n">
        <v>5</v>
      </c>
      <c r="N114" s="115" t="n">
        <f aca="false">SUM(B114:M114)</f>
        <v>48</v>
      </c>
    </row>
    <row r="115" customFormat="false" ht="12" hidden="false" customHeight="false" outlineLevel="0" collapsed="false">
      <c r="A115" s="116" t="s">
        <v>100</v>
      </c>
      <c r="B115" s="117" t="n">
        <v>7</v>
      </c>
      <c r="C115" s="117" t="n">
        <v>13</v>
      </c>
      <c r="D115" s="117" t="n">
        <v>6</v>
      </c>
      <c r="E115" s="117" t="n">
        <v>10</v>
      </c>
      <c r="F115" s="117" t="n">
        <v>2</v>
      </c>
      <c r="G115" s="117" t="n">
        <v>2</v>
      </c>
      <c r="H115" s="117" t="n">
        <v>8</v>
      </c>
      <c r="I115" s="117" t="n">
        <v>1</v>
      </c>
      <c r="J115" s="117" t="n">
        <v>3</v>
      </c>
      <c r="K115" s="117" t="n">
        <v>5</v>
      </c>
      <c r="L115" s="117" t="n">
        <v>1</v>
      </c>
      <c r="M115" s="117" t="n">
        <v>6</v>
      </c>
      <c r="N115" s="115" t="n">
        <f aca="false">SUM(B115:M115)</f>
        <v>64</v>
      </c>
    </row>
    <row r="116" customFormat="false" ht="12" hidden="false" customHeight="false" outlineLevel="0" collapsed="false">
      <c r="A116" s="116" t="s">
        <v>101</v>
      </c>
      <c r="B116" s="117" t="n">
        <v>5</v>
      </c>
      <c r="C116" s="117"/>
      <c r="D116" s="117" t="n">
        <v>5</v>
      </c>
      <c r="E116" s="117" t="n">
        <v>2</v>
      </c>
      <c r="F116" s="117" t="n">
        <v>6</v>
      </c>
      <c r="G116" s="117" t="n">
        <v>4</v>
      </c>
      <c r="H116" s="117" t="n">
        <v>8</v>
      </c>
      <c r="I116" s="117" t="n">
        <v>3</v>
      </c>
      <c r="J116" s="117" t="n">
        <v>1</v>
      </c>
      <c r="K116" s="117" t="n">
        <v>2</v>
      </c>
      <c r="L116" s="117" t="n">
        <v>4</v>
      </c>
      <c r="M116" s="117" t="n">
        <v>3</v>
      </c>
      <c r="N116" s="115" t="n">
        <f aca="false">SUM(B116:M116)</f>
        <v>43</v>
      </c>
    </row>
    <row r="117" customFormat="false" ht="12" hidden="false" customHeight="false" outlineLevel="0" collapsed="false">
      <c r="A117" s="116" t="s">
        <v>102</v>
      </c>
      <c r="B117" s="117" t="n">
        <v>8</v>
      </c>
      <c r="C117" s="117" t="n">
        <v>4</v>
      </c>
      <c r="D117" s="117" t="n">
        <v>4</v>
      </c>
      <c r="E117" s="117" t="n">
        <v>5</v>
      </c>
      <c r="F117" s="117" t="n">
        <v>2</v>
      </c>
      <c r="G117" s="117" t="n">
        <v>2</v>
      </c>
      <c r="H117" s="117" t="n">
        <v>3</v>
      </c>
      <c r="I117" s="117"/>
      <c r="J117" s="117"/>
      <c r="K117" s="117" t="n">
        <v>9</v>
      </c>
      <c r="L117" s="117" t="n">
        <v>2</v>
      </c>
      <c r="M117" s="117" t="n">
        <v>3</v>
      </c>
      <c r="N117" s="115" t="n">
        <f aca="false">SUM(B117:M117)</f>
        <v>42</v>
      </c>
      <c r="P117" s="118"/>
    </row>
    <row r="118" customFormat="false" ht="12" hidden="false" customHeight="false" outlineLevel="0" collapsed="false">
      <c r="A118" s="116" t="s">
        <v>103</v>
      </c>
      <c r="B118" s="117" t="n">
        <v>5</v>
      </c>
      <c r="C118" s="117" t="n">
        <v>3</v>
      </c>
      <c r="D118" s="117" t="n">
        <v>4</v>
      </c>
      <c r="E118" s="117" t="n">
        <v>9</v>
      </c>
      <c r="F118" s="117"/>
      <c r="G118" s="117" t="n">
        <v>1</v>
      </c>
      <c r="H118" s="117" t="n">
        <v>3</v>
      </c>
      <c r="I118" s="117" t="n">
        <v>1</v>
      </c>
      <c r="J118" s="117" t="n">
        <v>2</v>
      </c>
      <c r="K118" s="117" t="n">
        <v>3</v>
      </c>
      <c r="L118" s="117" t="n">
        <v>3</v>
      </c>
      <c r="M118" s="117" t="n">
        <v>4</v>
      </c>
      <c r="N118" s="115" t="n">
        <f aca="false">SUM(B118:M118)</f>
        <v>38</v>
      </c>
      <c r="P118" s="118"/>
    </row>
    <row r="119" customFormat="false" ht="12" hidden="false" customHeight="false" outlineLevel="0" collapsed="false">
      <c r="A119" s="116" t="s">
        <v>104</v>
      </c>
      <c r="B119" s="117" t="n">
        <v>2</v>
      </c>
      <c r="C119" s="117" t="n">
        <v>1</v>
      </c>
      <c r="D119" s="117" t="n">
        <v>3</v>
      </c>
      <c r="E119" s="117" t="n">
        <v>4</v>
      </c>
      <c r="F119" s="117" t="n">
        <v>3</v>
      </c>
      <c r="G119" s="117"/>
      <c r="H119" s="117" t="n">
        <v>2</v>
      </c>
      <c r="I119" s="117"/>
      <c r="J119" s="117" t="n">
        <v>2</v>
      </c>
      <c r="K119" s="117" t="n">
        <v>1</v>
      </c>
      <c r="L119" s="117" t="n">
        <v>3</v>
      </c>
      <c r="M119" s="117" t="n">
        <v>3</v>
      </c>
      <c r="N119" s="115" t="n">
        <f aca="false">SUM(B119:M119)</f>
        <v>24</v>
      </c>
      <c r="P119" s="118"/>
    </row>
    <row r="120" s="122" customFormat="true" ht="12" hidden="false" customHeight="false" outlineLevel="0" collapsed="false">
      <c r="A120" s="116" t="s">
        <v>105</v>
      </c>
      <c r="B120" s="117" t="n">
        <v>4</v>
      </c>
      <c r="C120" s="117" t="n">
        <v>6</v>
      </c>
      <c r="D120" s="117" t="n">
        <v>4</v>
      </c>
      <c r="E120" s="117" t="n">
        <v>5</v>
      </c>
      <c r="F120" s="117" t="n">
        <v>2</v>
      </c>
      <c r="G120" s="117" t="n">
        <v>6</v>
      </c>
      <c r="H120" s="117" t="n">
        <v>4</v>
      </c>
      <c r="I120" s="117" t="n">
        <v>1</v>
      </c>
      <c r="J120" s="117" t="n">
        <v>4</v>
      </c>
      <c r="K120" s="117" t="n">
        <v>4</v>
      </c>
      <c r="L120" s="117" t="n">
        <v>9</v>
      </c>
      <c r="M120" s="117" t="n">
        <v>7</v>
      </c>
      <c r="N120" s="115" t="n">
        <f aca="false">SUM(B120:M120)</f>
        <v>56</v>
      </c>
      <c r="P120" s="118"/>
    </row>
    <row r="121" customFormat="false" ht="12" hidden="false" customHeight="false" outlineLevel="0" collapsed="false">
      <c r="A121" s="116" t="s">
        <v>106</v>
      </c>
      <c r="B121" s="117" t="n">
        <v>5</v>
      </c>
      <c r="C121" s="117" t="n">
        <v>2</v>
      </c>
      <c r="D121" s="117" t="n">
        <v>3</v>
      </c>
      <c r="E121" s="117" t="n">
        <v>6</v>
      </c>
      <c r="F121" s="117" t="n">
        <v>5</v>
      </c>
      <c r="G121" s="117" t="n">
        <v>1</v>
      </c>
      <c r="H121" s="117" t="n">
        <v>4</v>
      </c>
      <c r="I121" s="117" t="n">
        <v>3</v>
      </c>
      <c r="J121" s="117" t="n">
        <v>4</v>
      </c>
      <c r="K121" s="117" t="n">
        <v>4</v>
      </c>
      <c r="L121" s="117" t="n">
        <v>8</v>
      </c>
      <c r="M121" s="117" t="n">
        <v>3</v>
      </c>
      <c r="N121" s="115" t="n">
        <f aca="false">SUM(B121:M121)</f>
        <v>48</v>
      </c>
      <c r="P121" s="118"/>
    </row>
    <row r="122" customFormat="false" ht="12" hidden="false" customHeight="false" outlineLevel="0" collapsed="false">
      <c r="A122" s="116" t="s">
        <v>107</v>
      </c>
      <c r="B122" s="117" t="n">
        <v>8</v>
      </c>
      <c r="C122" s="117" t="n">
        <v>2</v>
      </c>
      <c r="D122" s="117" t="n">
        <v>6</v>
      </c>
      <c r="E122" s="117" t="n">
        <v>5</v>
      </c>
      <c r="F122" s="117" t="n">
        <v>6</v>
      </c>
      <c r="G122" s="117" t="n">
        <v>6</v>
      </c>
      <c r="H122" s="117" t="n">
        <v>3</v>
      </c>
      <c r="I122" s="117" t="n">
        <v>6</v>
      </c>
      <c r="J122" s="117" t="n">
        <v>2</v>
      </c>
      <c r="K122" s="117" t="n">
        <v>7</v>
      </c>
      <c r="L122" s="117" t="n">
        <v>3</v>
      </c>
      <c r="M122" s="117" t="n">
        <v>7</v>
      </c>
      <c r="N122" s="115" t="n">
        <f aca="false">SUM(B122:M122)</f>
        <v>61</v>
      </c>
      <c r="P122" s="118"/>
    </row>
    <row r="123" customFormat="false" ht="12" hidden="false" customHeight="false" outlineLevel="0" collapsed="false">
      <c r="A123" s="116" t="s">
        <v>108</v>
      </c>
      <c r="B123" s="117" t="n">
        <v>6</v>
      </c>
      <c r="C123" s="117" t="n">
        <v>5</v>
      </c>
      <c r="D123" s="117" t="n">
        <v>8</v>
      </c>
      <c r="E123" s="117" t="n">
        <v>3</v>
      </c>
      <c r="F123" s="117" t="n">
        <v>3</v>
      </c>
      <c r="G123" s="117" t="n">
        <v>3</v>
      </c>
      <c r="H123" s="117" t="n">
        <v>4</v>
      </c>
      <c r="I123" s="117" t="n">
        <v>3</v>
      </c>
      <c r="J123" s="117" t="n">
        <v>1</v>
      </c>
      <c r="K123" s="117" t="n">
        <v>6</v>
      </c>
      <c r="L123" s="117" t="n">
        <v>5</v>
      </c>
      <c r="M123" s="117" t="n">
        <v>6</v>
      </c>
      <c r="N123" s="115" t="n">
        <f aca="false">SUM(B123:M123)</f>
        <v>53</v>
      </c>
      <c r="P123" s="118"/>
    </row>
    <row r="124" customFormat="false" ht="12" hidden="false" customHeight="false" outlineLevel="0" collapsed="false">
      <c r="A124" s="116" t="s">
        <v>109</v>
      </c>
      <c r="B124" s="117" t="n">
        <v>4</v>
      </c>
      <c r="C124" s="117" t="n">
        <v>6</v>
      </c>
      <c r="D124" s="117" t="n">
        <v>5</v>
      </c>
      <c r="E124" s="117" t="n">
        <v>8</v>
      </c>
      <c r="F124" s="117" t="n">
        <v>2</v>
      </c>
      <c r="G124" s="117" t="n">
        <v>2</v>
      </c>
      <c r="H124" s="117" t="n">
        <v>9</v>
      </c>
      <c r="I124" s="117" t="n">
        <v>7</v>
      </c>
      <c r="J124" s="117" t="n">
        <v>6</v>
      </c>
      <c r="K124" s="117" t="n">
        <v>3</v>
      </c>
      <c r="L124" s="117" t="n">
        <v>3</v>
      </c>
      <c r="M124" s="117" t="n">
        <v>6</v>
      </c>
      <c r="N124" s="115" t="n">
        <f aca="false">SUM(B124:M124)</f>
        <v>61</v>
      </c>
      <c r="P124" s="118"/>
    </row>
    <row r="125" customFormat="false" ht="12" hidden="false" customHeight="false" outlineLevel="0" collapsed="false">
      <c r="A125" s="116" t="s">
        <v>110</v>
      </c>
      <c r="B125" s="117" t="n">
        <v>7</v>
      </c>
      <c r="C125" s="117" t="n">
        <v>3</v>
      </c>
      <c r="D125" s="117" t="n">
        <v>6</v>
      </c>
      <c r="E125" s="117" t="n">
        <v>7</v>
      </c>
      <c r="F125" s="117" t="n">
        <v>8</v>
      </c>
      <c r="G125" s="117" t="n">
        <v>10</v>
      </c>
      <c r="H125" s="117" t="n">
        <v>6</v>
      </c>
      <c r="I125" s="117" t="n">
        <v>1</v>
      </c>
      <c r="J125" s="117" t="n">
        <v>8</v>
      </c>
      <c r="K125" s="117" t="n">
        <v>2</v>
      </c>
      <c r="L125" s="117" t="n">
        <v>5</v>
      </c>
      <c r="M125" s="117" t="n">
        <v>6</v>
      </c>
      <c r="N125" s="115" t="n">
        <f aca="false">SUM(B125:M125)</f>
        <v>69</v>
      </c>
      <c r="P125" s="118"/>
    </row>
    <row r="126" customFormat="false" ht="12" hidden="false" customHeight="false" outlineLevel="0" collapsed="false">
      <c r="A126" s="116" t="s">
        <v>111</v>
      </c>
      <c r="B126" s="117" t="n">
        <v>2</v>
      </c>
      <c r="C126" s="117" t="n">
        <v>3</v>
      </c>
      <c r="D126" s="117" t="n">
        <v>4</v>
      </c>
      <c r="E126" s="117" t="n">
        <v>10</v>
      </c>
      <c r="F126" s="117" t="n">
        <v>4</v>
      </c>
      <c r="G126" s="117" t="n">
        <v>6</v>
      </c>
      <c r="H126" s="117" t="n">
        <v>2</v>
      </c>
      <c r="I126" s="117" t="n">
        <v>7</v>
      </c>
      <c r="J126" s="117" t="n">
        <v>4</v>
      </c>
      <c r="K126" s="117" t="n">
        <v>5</v>
      </c>
      <c r="L126" s="117" t="n">
        <v>6</v>
      </c>
      <c r="M126" s="117" t="n">
        <v>4</v>
      </c>
      <c r="N126" s="115" t="n">
        <f aca="false">SUM(B126:M126)</f>
        <v>57</v>
      </c>
      <c r="P126" s="118"/>
    </row>
    <row r="127" customFormat="false" ht="12" hidden="false" customHeight="false" outlineLevel="0" collapsed="false">
      <c r="A127" s="116" t="n">
        <v>2006</v>
      </c>
      <c r="B127" s="117" t="n">
        <v>5</v>
      </c>
      <c r="C127" s="117" t="n">
        <v>4</v>
      </c>
      <c r="D127" s="117" t="n">
        <v>3</v>
      </c>
      <c r="E127" s="117" t="n">
        <v>6</v>
      </c>
      <c r="F127" s="117" t="n">
        <v>7</v>
      </c>
      <c r="G127" s="117" t="n">
        <v>7</v>
      </c>
      <c r="H127" s="117" t="n">
        <v>8</v>
      </c>
      <c r="I127" s="117" t="n">
        <v>9</v>
      </c>
      <c r="J127" s="117" t="n">
        <v>5</v>
      </c>
      <c r="K127" s="117" t="n">
        <v>2</v>
      </c>
      <c r="L127" s="117" t="n">
        <v>5</v>
      </c>
      <c r="M127" s="117" t="n">
        <v>6</v>
      </c>
      <c r="N127" s="115" t="n">
        <f aca="false">SUM(B127:M127)</f>
        <v>67</v>
      </c>
      <c r="P127" s="118"/>
    </row>
    <row r="128" customFormat="false" ht="12" hidden="false" customHeight="false" outlineLevel="0" collapsed="false">
      <c r="A128" s="116" t="s">
        <v>113</v>
      </c>
      <c r="B128" s="117" t="n">
        <v>7</v>
      </c>
      <c r="C128" s="117" t="n">
        <v>1</v>
      </c>
      <c r="D128" s="117" t="n">
        <v>2</v>
      </c>
      <c r="E128" s="117" t="n">
        <v>3</v>
      </c>
      <c r="F128" s="117" t="n">
        <v>7</v>
      </c>
      <c r="G128" s="117" t="n">
        <v>3</v>
      </c>
      <c r="H128" s="117" t="n">
        <v>6</v>
      </c>
      <c r="I128" s="117" t="n">
        <v>8</v>
      </c>
      <c r="J128" s="117" t="n">
        <v>3</v>
      </c>
      <c r="K128" s="117" t="n">
        <v>6</v>
      </c>
      <c r="L128" s="117" t="n">
        <v>5</v>
      </c>
      <c r="M128" s="117" t="n">
        <v>4</v>
      </c>
      <c r="N128" s="115" t="n">
        <f aca="false">SUM(B128:M128)</f>
        <v>55</v>
      </c>
      <c r="P128" s="118"/>
    </row>
    <row r="129" customFormat="false" ht="12" hidden="false" customHeight="false" outlineLevel="0" collapsed="false">
      <c r="A129" s="116" t="s">
        <v>114</v>
      </c>
      <c r="B129" s="117" t="n">
        <v>6</v>
      </c>
      <c r="C129" s="117" t="n">
        <v>6</v>
      </c>
      <c r="D129" s="117" t="n">
        <v>6</v>
      </c>
      <c r="E129" s="117" t="n">
        <v>4</v>
      </c>
      <c r="F129" s="117" t="n">
        <v>5</v>
      </c>
      <c r="G129" s="117" t="n">
        <v>3</v>
      </c>
      <c r="H129" s="117" t="n">
        <v>8</v>
      </c>
      <c r="I129" s="117" t="n">
        <v>7</v>
      </c>
      <c r="J129" s="117" t="n">
        <v>5</v>
      </c>
      <c r="K129" s="117" t="n">
        <v>3</v>
      </c>
      <c r="L129" s="117" t="n">
        <v>3</v>
      </c>
      <c r="M129" s="117" t="n">
        <v>5</v>
      </c>
      <c r="N129" s="115" t="n">
        <f aca="false">SUM(B129:M129)</f>
        <v>61</v>
      </c>
      <c r="P129" s="118"/>
    </row>
    <row r="130" customFormat="false" ht="12" hidden="false" customHeight="false" outlineLevel="0" collapsed="false">
      <c r="A130" s="116" t="s">
        <v>115</v>
      </c>
      <c r="B130" s="117" t="n">
        <v>5</v>
      </c>
      <c r="C130" s="117" t="n">
        <v>2</v>
      </c>
      <c r="D130" s="117" t="n">
        <v>8</v>
      </c>
      <c r="E130" s="117" t="n">
        <v>5</v>
      </c>
      <c r="F130" s="117" t="n">
        <v>5</v>
      </c>
      <c r="G130" s="117" t="n">
        <v>5</v>
      </c>
      <c r="H130" s="117" t="n">
        <v>6</v>
      </c>
      <c r="I130" s="117" t="n">
        <v>4</v>
      </c>
      <c r="J130" s="117" t="n">
        <v>5</v>
      </c>
      <c r="K130" s="117" t="n">
        <v>5</v>
      </c>
      <c r="L130" s="117" t="n">
        <v>2</v>
      </c>
      <c r="M130" s="117" t="n">
        <v>4</v>
      </c>
      <c r="N130" s="115" t="n">
        <f aca="false">SUM(B130:M130)</f>
        <v>56</v>
      </c>
      <c r="P130" s="118"/>
    </row>
    <row r="131" customFormat="false" ht="12" hidden="false" customHeight="false" outlineLevel="0" collapsed="false">
      <c r="A131" s="116" t="s">
        <v>116</v>
      </c>
      <c r="B131" s="117" t="n">
        <v>3</v>
      </c>
      <c r="C131" s="117" t="n">
        <v>3</v>
      </c>
      <c r="D131" s="117" t="n">
        <v>6</v>
      </c>
      <c r="E131" s="117" t="n">
        <v>3</v>
      </c>
      <c r="F131" s="117" t="n">
        <v>5</v>
      </c>
      <c r="G131" s="117" t="n">
        <v>5</v>
      </c>
      <c r="H131" s="117" t="n">
        <v>5</v>
      </c>
      <c r="I131" s="117" t="n">
        <v>1</v>
      </c>
      <c r="J131" s="117" t="n">
        <v>2</v>
      </c>
      <c r="K131" s="117" t="n">
        <v>2</v>
      </c>
      <c r="L131" s="117" t="n">
        <v>4</v>
      </c>
      <c r="M131" s="117" t="n">
        <v>4</v>
      </c>
      <c r="N131" s="115" t="n">
        <f aca="false">SUM(B131:M131)</f>
        <v>43</v>
      </c>
      <c r="P131" s="118"/>
    </row>
    <row r="132" customFormat="false" ht="12" hidden="false" customHeight="false" outlineLevel="0" collapsed="false">
      <c r="A132" s="116" t="s">
        <v>117</v>
      </c>
      <c r="B132" s="117" t="n">
        <v>4</v>
      </c>
      <c r="C132" s="117" t="n">
        <v>4</v>
      </c>
      <c r="D132" s="117" t="n">
        <v>5</v>
      </c>
      <c r="E132" s="117" t="n">
        <v>7</v>
      </c>
      <c r="F132" s="117" t="n">
        <v>5</v>
      </c>
      <c r="G132" s="117" t="n">
        <v>6</v>
      </c>
      <c r="H132" s="117" t="n">
        <v>3</v>
      </c>
      <c r="I132" s="117" t="n">
        <v>2</v>
      </c>
      <c r="J132" s="117" t="n">
        <v>4</v>
      </c>
      <c r="K132" s="117" t="n">
        <v>4</v>
      </c>
      <c r="L132" s="117" t="n">
        <v>6</v>
      </c>
      <c r="M132" s="117" t="n">
        <v>7</v>
      </c>
      <c r="N132" s="115" t="n">
        <f aca="false">SUM(B132:M132)</f>
        <v>57</v>
      </c>
      <c r="P132" s="118"/>
    </row>
    <row r="133" customFormat="false" ht="12" hidden="false" customHeight="false" outlineLevel="0" collapsed="false">
      <c r="A133" s="116" t="s">
        <v>118</v>
      </c>
      <c r="B133" s="117" t="n">
        <v>2</v>
      </c>
      <c r="C133" s="117" t="n">
        <v>5</v>
      </c>
      <c r="D133" s="117" t="n">
        <v>6</v>
      </c>
      <c r="E133" s="117" t="n">
        <v>5</v>
      </c>
      <c r="F133" s="117" t="n">
        <v>4</v>
      </c>
      <c r="G133" s="117" t="n">
        <v>4</v>
      </c>
      <c r="H133" s="117" t="n">
        <v>11</v>
      </c>
      <c r="I133" s="117" t="n">
        <v>7</v>
      </c>
      <c r="J133" s="117" t="n">
        <v>5</v>
      </c>
      <c r="K133" s="117" t="n">
        <v>7</v>
      </c>
      <c r="L133" s="117" t="n">
        <v>7</v>
      </c>
      <c r="M133" s="117" t="n">
        <v>3</v>
      </c>
      <c r="N133" s="115" t="n">
        <f aca="false">SUM(B133:M133)</f>
        <v>66</v>
      </c>
      <c r="P133" s="118"/>
    </row>
    <row r="134" customFormat="false" ht="12" hidden="false" customHeight="false" outlineLevel="0" collapsed="false">
      <c r="A134" s="116" t="s">
        <v>119</v>
      </c>
      <c r="B134" s="117" t="n">
        <v>7</v>
      </c>
      <c r="C134" s="117" t="n">
        <v>2</v>
      </c>
      <c r="D134" s="117" t="n">
        <v>3</v>
      </c>
      <c r="E134" s="117" t="n">
        <v>4</v>
      </c>
      <c r="F134" s="117" t="n">
        <v>8</v>
      </c>
      <c r="G134" s="117" t="n">
        <v>7</v>
      </c>
      <c r="H134" s="117" t="n">
        <v>2</v>
      </c>
      <c r="I134" s="117" t="n">
        <v>4</v>
      </c>
      <c r="J134" s="117" t="n">
        <v>5</v>
      </c>
      <c r="K134" s="117" t="n">
        <v>11</v>
      </c>
      <c r="L134" s="117" t="n">
        <v>5</v>
      </c>
      <c r="M134" s="117" t="n">
        <v>9</v>
      </c>
      <c r="N134" s="115" t="n">
        <f aca="false">SUM(B134:M134)</f>
        <v>67</v>
      </c>
      <c r="P134" s="118"/>
    </row>
    <row r="135" customFormat="false" ht="12" hidden="false" customHeight="false" outlineLevel="0" collapsed="false">
      <c r="A135" s="116" t="s">
        <v>120</v>
      </c>
      <c r="B135" s="117" t="n">
        <v>3</v>
      </c>
      <c r="C135" s="117" t="n">
        <v>5</v>
      </c>
      <c r="D135" s="117" t="n">
        <v>7</v>
      </c>
      <c r="E135" s="117" t="n">
        <v>6</v>
      </c>
      <c r="F135" s="117" t="n">
        <v>6</v>
      </c>
      <c r="G135" s="117" t="n">
        <v>6</v>
      </c>
      <c r="H135" s="117" t="n">
        <v>6</v>
      </c>
      <c r="I135" s="117" t="n">
        <v>5</v>
      </c>
      <c r="J135" s="117" t="n">
        <v>3</v>
      </c>
      <c r="K135" s="117" t="n">
        <v>5</v>
      </c>
      <c r="L135" s="117" t="n">
        <v>7</v>
      </c>
      <c r="M135" s="117" t="n">
        <v>6</v>
      </c>
      <c r="N135" s="115" t="n">
        <f aca="false">SUM(B135:M135)</f>
        <v>65</v>
      </c>
      <c r="P135" s="118"/>
    </row>
    <row r="136" customFormat="false" ht="12" hidden="false" customHeight="false" outlineLevel="0" collapsed="false">
      <c r="A136" s="116" t="s">
        <v>121</v>
      </c>
      <c r="B136" s="117" t="n">
        <v>5</v>
      </c>
      <c r="C136" s="117" t="n">
        <v>3</v>
      </c>
      <c r="D136" s="117" t="n">
        <v>7</v>
      </c>
      <c r="E136" s="117" t="n">
        <v>6</v>
      </c>
      <c r="F136" s="117" t="n">
        <v>6</v>
      </c>
      <c r="G136" s="117" t="n">
        <v>7</v>
      </c>
      <c r="H136" s="117" t="n">
        <v>5</v>
      </c>
      <c r="I136" s="117" t="n">
        <v>4</v>
      </c>
      <c r="J136" s="117" t="n">
        <v>8</v>
      </c>
      <c r="K136" s="117" t="n">
        <v>4</v>
      </c>
      <c r="L136" s="117" t="n">
        <v>2</v>
      </c>
      <c r="M136" s="117" t="n">
        <v>9</v>
      </c>
      <c r="N136" s="115" t="n">
        <f aca="false">SUM(B136:M136)</f>
        <v>66</v>
      </c>
      <c r="P136" s="118"/>
    </row>
    <row r="137" customFormat="false" ht="12" hidden="false" customHeight="false" outlineLevel="0" collapsed="false">
      <c r="A137" s="116" t="s">
        <v>122</v>
      </c>
      <c r="B137" s="117" t="n">
        <v>7</v>
      </c>
      <c r="C137" s="117" t="n">
        <v>10</v>
      </c>
      <c r="D137" s="117" t="n">
        <v>8</v>
      </c>
      <c r="E137" s="117" t="n">
        <v>4</v>
      </c>
      <c r="F137" s="117" t="n">
        <v>6</v>
      </c>
      <c r="G137" s="117" t="n">
        <v>7</v>
      </c>
      <c r="H137" s="117" t="n">
        <v>10</v>
      </c>
      <c r="I137" s="117" t="n">
        <v>6</v>
      </c>
      <c r="J137" s="117" t="n">
        <v>7</v>
      </c>
      <c r="K137" s="117" t="n">
        <v>6</v>
      </c>
      <c r="L137" s="117" t="n">
        <v>6</v>
      </c>
      <c r="M137" s="117" t="n">
        <v>7</v>
      </c>
      <c r="N137" s="115" t="n">
        <f aca="false">SUM(B137:M137)</f>
        <v>84</v>
      </c>
      <c r="P137" s="118"/>
    </row>
    <row r="138" customFormat="false" ht="12" hidden="false" customHeight="false" outlineLevel="0" collapsed="false">
      <c r="A138" s="116" t="s">
        <v>123</v>
      </c>
      <c r="B138" s="117" t="n">
        <v>8</v>
      </c>
      <c r="C138" s="117" t="n">
        <v>5</v>
      </c>
      <c r="D138" s="117" t="n">
        <v>13</v>
      </c>
      <c r="E138" s="117" t="n">
        <v>8</v>
      </c>
      <c r="F138" s="117" t="n">
        <v>8</v>
      </c>
      <c r="G138" s="117" t="n">
        <v>8</v>
      </c>
      <c r="H138" s="117" t="n">
        <v>10</v>
      </c>
      <c r="I138" s="117" t="n">
        <v>7</v>
      </c>
      <c r="J138" s="117" t="n">
        <v>3</v>
      </c>
      <c r="K138" s="117" t="n">
        <v>1</v>
      </c>
      <c r="L138" s="117" t="n">
        <v>6</v>
      </c>
      <c r="M138" s="117" t="n">
        <v>9</v>
      </c>
      <c r="N138" s="115" t="n">
        <f aca="false">SUM(B138:M138)</f>
        <v>86</v>
      </c>
      <c r="P138" s="118"/>
    </row>
    <row r="139" customFormat="false" ht="12" hidden="false" customHeight="false" outlineLevel="0" collapsed="false">
      <c r="A139" s="116" t="s">
        <v>124</v>
      </c>
      <c r="B139" s="117" t="n">
        <v>7</v>
      </c>
      <c r="C139" s="117" t="n">
        <v>3</v>
      </c>
      <c r="D139" s="117" t="n">
        <v>8</v>
      </c>
      <c r="E139" s="117" t="n">
        <v>5</v>
      </c>
      <c r="F139" s="117" t="n">
        <v>7</v>
      </c>
      <c r="G139" s="117" t="n">
        <v>8</v>
      </c>
      <c r="H139" s="117" t="n">
        <v>4</v>
      </c>
      <c r="I139" s="117" t="n">
        <v>8</v>
      </c>
      <c r="J139" s="117" t="n">
        <v>3</v>
      </c>
      <c r="K139" s="117" t="n">
        <v>6</v>
      </c>
      <c r="L139" s="117" t="n">
        <v>11</v>
      </c>
      <c r="M139" s="117" t="n">
        <v>7</v>
      </c>
      <c r="N139" s="115" t="n">
        <f aca="false">SUM(B139:M139)</f>
        <v>77</v>
      </c>
      <c r="P139" s="118"/>
    </row>
    <row r="140" customFormat="false" ht="12" hidden="false" customHeight="false" outlineLevel="0" collapsed="false">
      <c r="A140" s="116" t="s">
        <v>125</v>
      </c>
      <c r="B140" s="117" t="n">
        <v>7</v>
      </c>
      <c r="C140" s="117" t="n">
        <v>9</v>
      </c>
      <c r="D140" s="117" t="n">
        <v>13</v>
      </c>
      <c r="E140" s="117" t="n">
        <v>14</v>
      </c>
      <c r="F140" s="117" t="n">
        <v>12</v>
      </c>
      <c r="G140" s="117" t="n">
        <v>11</v>
      </c>
      <c r="H140" s="117" t="n">
        <v>13</v>
      </c>
      <c r="I140" s="117" t="n">
        <v>9</v>
      </c>
      <c r="J140" s="117" t="n">
        <v>7</v>
      </c>
      <c r="K140" s="117" t="n">
        <v>8</v>
      </c>
      <c r="L140" s="117" t="n">
        <v>9</v>
      </c>
      <c r="M140" s="117" t="n">
        <v>9</v>
      </c>
      <c r="N140" s="115" t="n">
        <f aca="false">SUM(B140:M140)</f>
        <v>121</v>
      </c>
      <c r="P140" s="118"/>
    </row>
    <row r="141" customFormat="false" ht="12" hidden="false" customHeight="false" outlineLevel="0" collapsed="false">
      <c r="A141" s="116" t="n">
        <v>2020</v>
      </c>
      <c r="B141" s="117" t="n">
        <v>14</v>
      </c>
      <c r="C141" s="117" t="n">
        <v>8</v>
      </c>
      <c r="D141" s="117" t="n">
        <v>4</v>
      </c>
      <c r="E141" s="117"/>
      <c r="F141" s="117"/>
      <c r="G141" s="117" t="n">
        <v>3</v>
      </c>
      <c r="H141" s="117" t="n">
        <v>9</v>
      </c>
      <c r="I141" s="117" t="n">
        <v>7</v>
      </c>
      <c r="J141" s="117" t="n">
        <v>7</v>
      </c>
      <c r="K141" s="117" t="n">
        <v>5</v>
      </c>
      <c r="L141" s="117"/>
      <c r="M141" s="117"/>
      <c r="N141" s="115" t="n">
        <f aca="false">SUM(B141:M141)</f>
        <v>57</v>
      </c>
      <c r="P141" s="118"/>
    </row>
    <row r="142" customFormat="false" ht="12" hidden="false" customHeight="false" outlineLevel="0" collapsed="false">
      <c r="A142" s="116" t="n">
        <v>2021</v>
      </c>
      <c r="B142" s="117"/>
      <c r="C142" s="117"/>
      <c r="D142" s="117"/>
      <c r="E142" s="117"/>
      <c r="F142" s="117" t="n">
        <v>7</v>
      </c>
      <c r="G142" s="117" t="n">
        <v>5</v>
      </c>
      <c r="H142" s="117" t="n">
        <v>9</v>
      </c>
      <c r="I142" s="117" t="n">
        <v>8</v>
      </c>
      <c r="J142" s="117" t="n">
        <v>8</v>
      </c>
      <c r="K142" s="117" t="n">
        <v>3</v>
      </c>
      <c r="L142" s="117" t="n">
        <v>3</v>
      </c>
      <c r="M142" s="117" t="n">
        <v>10</v>
      </c>
      <c r="N142" s="115" t="n">
        <f aca="false">SUM(B142:M142)</f>
        <v>53</v>
      </c>
    </row>
    <row r="143" customFormat="false" ht="12" hidden="false" customHeight="false" outlineLevel="0" collapsed="false">
      <c r="A143" s="116" t="n">
        <v>2022</v>
      </c>
      <c r="B143" s="117" t="n">
        <v>8</v>
      </c>
      <c r="C143" s="117" t="n">
        <v>2</v>
      </c>
      <c r="D143" s="117" t="n">
        <v>4</v>
      </c>
      <c r="E143" s="117" t="n">
        <v>9</v>
      </c>
      <c r="F143" s="117" t="n">
        <v>12</v>
      </c>
      <c r="G143" s="117" t="n">
        <v>10</v>
      </c>
      <c r="H143" s="117" t="n">
        <v>8</v>
      </c>
      <c r="I143" s="117" t="n">
        <v>9</v>
      </c>
      <c r="J143" s="117" t="n">
        <v>4</v>
      </c>
      <c r="K143" s="117" t="n">
        <v>4</v>
      </c>
      <c r="L143" s="117" t="n">
        <v>8</v>
      </c>
      <c r="M143" s="117" t="n">
        <v>8</v>
      </c>
      <c r="N143" s="115" t="n">
        <f aca="false">SUM(B143:M143)</f>
        <v>86</v>
      </c>
    </row>
    <row r="144" customFormat="false" ht="12" hidden="false" customHeight="false" outlineLevel="0" collapsed="false">
      <c r="A144" s="116" t="n">
        <v>2023</v>
      </c>
      <c r="B144" s="117" t="n">
        <v>10</v>
      </c>
      <c r="C144" s="117" t="n">
        <v>12</v>
      </c>
      <c r="D144" s="117" t="n">
        <v>10</v>
      </c>
      <c r="E144" s="117" t="n">
        <v>8</v>
      </c>
      <c r="F144" s="117" t="n">
        <v>11</v>
      </c>
      <c r="G144" s="117" t="n">
        <v>13</v>
      </c>
      <c r="H144" s="117" t="n">
        <v>10</v>
      </c>
      <c r="I144" s="117" t="n">
        <v>13</v>
      </c>
      <c r="J144" s="117" t="n">
        <v>10</v>
      </c>
      <c r="K144" s="117" t="n">
        <v>11</v>
      </c>
      <c r="L144" s="117" t="n">
        <v>11</v>
      </c>
      <c r="M144" s="117" t="n">
        <v>7</v>
      </c>
      <c r="N144" s="115" t="n">
        <f aca="false">SUM(B144:M144)</f>
        <v>126</v>
      </c>
    </row>
    <row r="145" customFormat="false" ht="12" hidden="false" customHeight="false" outlineLevel="0" collapsed="false">
      <c r="A145" s="119"/>
      <c r="B145" s="120"/>
      <c r="C145" s="120"/>
      <c r="D145" s="120"/>
      <c r="E145" s="120"/>
      <c r="F145" s="120"/>
      <c r="G145" s="120"/>
      <c r="H145" s="120"/>
      <c r="I145" s="120"/>
      <c r="J145" s="120"/>
      <c r="K145" s="120"/>
      <c r="L145" s="120"/>
      <c r="M145" s="120"/>
      <c r="N145" s="121"/>
    </row>
    <row r="147" customFormat="false" ht="12" hidden="false" customHeight="false" outlineLevel="0" collapsed="false">
      <c r="A147" s="114" t="s">
        <v>75</v>
      </c>
      <c r="B147" s="115" t="s">
        <v>86</v>
      </c>
      <c r="C147" s="115" t="s">
        <v>87</v>
      </c>
      <c r="D147" s="115" t="s">
        <v>88</v>
      </c>
      <c r="E147" s="115" t="s">
        <v>89</v>
      </c>
      <c r="F147" s="115" t="s">
        <v>90</v>
      </c>
      <c r="G147" s="115" t="s">
        <v>91</v>
      </c>
      <c r="H147" s="115" t="s">
        <v>92</v>
      </c>
      <c r="I147" s="115" t="s">
        <v>93</v>
      </c>
      <c r="J147" s="115" t="s">
        <v>94</v>
      </c>
      <c r="K147" s="115" t="s">
        <v>95</v>
      </c>
      <c r="L147" s="115" t="s">
        <v>96</v>
      </c>
      <c r="M147" s="115" t="s">
        <v>97</v>
      </c>
      <c r="N147" s="115" t="s">
        <v>24</v>
      </c>
    </row>
    <row r="148" customFormat="false" ht="12" hidden="false" customHeight="false" outlineLevel="0" collapsed="false">
      <c r="A148" s="116" t="s">
        <v>98</v>
      </c>
      <c r="B148" s="117" t="n">
        <f aca="false">B8+B43+B78+B113</f>
        <v>36</v>
      </c>
      <c r="C148" s="117" t="n">
        <f aca="false">C8+C43+C78+C113</f>
        <v>35</v>
      </c>
      <c r="D148" s="117" t="n">
        <f aca="false">D8+D43+D78+D113</f>
        <v>33</v>
      </c>
      <c r="E148" s="117" t="n">
        <f aca="false">E8+E43+E78+E113</f>
        <v>39</v>
      </c>
      <c r="F148" s="117" t="n">
        <f aca="false">F8+F43+F78+F113</f>
        <v>22</v>
      </c>
      <c r="G148" s="117" t="n">
        <f aca="false">G8+G43+G78+G113</f>
        <v>31</v>
      </c>
      <c r="H148" s="117" t="n">
        <f aca="false">H8+H43+H78+H113</f>
        <v>26</v>
      </c>
      <c r="I148" s="117" t="n">
        <f aca="false">I8+I43+I78+I113</f>
        <v>20</v>
      </c>
      <c r="J148" s="117" t="n">
        <f aca="false">J8+J43+J78+J113</f>
        <v>40</v>
      </c>
      <c r="K148" s="117" t="n">
        <f aca="false">K8+K43+K78+K113</f>
        <v>39</v>
      </c>
      <c r="L148" s="117" t="n">
        <f aca="false">L8+L43+L78+L113</f>
        <v>38</v>
      </c>
      <c r="M148" s="117" t="n">
        <f aca="false">M8+M43+M78+M113</f>
        <v>31</v>
      </c>
      <c r="N148" s="115" t="n">
        <f aca="false">SUM(B148:M148)</f>
        <v>390</v>
      </c>
      <c r="P148" s="118"/>
    </row>
    <row r="149" customFormat="false" ht="12" hidden="false" customHeight="false" outlineLevel="0" collapsed="false">
      <c r="A149" s="116" t="s">
        <v>99</v>
      </c>
      <c r="B149" s="117" t="n">
        <f aca="false">B9+B44+B79+B114</f>
        <v>35</v>
      </c>
      <c r="C149" s="117" t="n">
        <f aca="false">C9+C44+C79+C114</f>
        <v>33</v>
      </c>
      <c r="D149" s="117" t="n">
        <f aca="false">D9+D44+D79+D114</f>
        <v>54</v>
      </c>
      <c r="E149" s="117" t="n">
        <f aca="false">E9+E44+E79+E114</f>
        <v>29</v>
      </c>
      <c r="F149" s="117" t="n">
        <f aca="false">F9+F44+F79+F114</f>
        <v>25</v>
      </c>
      <c r="G149" s="117" t="n">
        <f aca="false">G9+G44+G79+G114</f>
        <v>35</v>
      </c>
      <c r="H149" s="117" t="n">
        <f aca="false">H9+H44+H79+H114</f>
        <v>33</v>
      </c>
      <c r="I149" s="117" t="n">
        <f aca="false">I9+I44+I79+I114</f>
        <v>28</v>
      </c>
      <c r="J149" s="117" t="n">
        <f aca="false">J9+J44+J79+J114</f>
        <v>28</v>
      </c>
      <c r="K149" s="117" t="n">
        <f aca="false">K9+K44+K79+K114</f>
        <v>26</v>
      </c>
      <c r="L149" s="117" t="n">
        <f aca="false">L9+L44+L79+L114</f>
        <v>37</v>
      </c>
      <c r="M149" s="117" t="n">
        <f aca="false">M9+M44+M79+M114</f>
        <v>32</v>
      </c>
      <c r="N149" s="115" t="n">
        <f aca="false">SUM(B149:M149)</f>
        <v>395</v>
      </c>
      <c r="P149" s="118"/>
    </row>
    <row r="150" customFormat="false" ht="12" hidden="false" customHeight="false" outlineLevel="0" collapsed="false">
      <c r="A150" s="116" t="s">
        <v>100</v>
      </c>
      <c r="B150" s="117" t="n">
        <f aca="false">B10+B45+B80+B115</f>
        <v>40</v>
      </c>
      <c r="C150" s="117" t="n">
        <f aca="false">C10+C45+C80+C115</f>
        <v>35</v>
      </c>
      <c r="D150" s="117" t="n">
        <f aca="false">D10+D45+D80+D115</f>
        <v>45</v>
      </c>
      <c r="E150" s="117" t="n">
        <f aca="false">E10+E45+E80+E115</f>
        <v>44</v>
      </c>
      <c r="F150" s="117" t="n">
        <f aca="false">F10+F45+F80+F115</f>
        <v>21</v>
      </c>
      <c r="G150" s="117" t="n">
        <f aca="false">G10+G45+G80+G115</f>
        <v>42</v>
      </c>
      <c r="H150" s="117" t="n">
        <f aca="false">H10+H45+H80+H115</f>
        <v>33</v>
      </c>
      <c r="I150" s="117" t="n">
        <f aca="false">I10+I45+I80+I115</f>
        <v>36</v>
      </c>
      <c r="J150" s="117" t="n">
        <f aca="false">J10+J45+J80+J115</f>
        <v>22</v>
      </c>
      <c r="K150" s="117" t="n">
        <f aca="false">K10+K45+K80+K115</f>
        <v>25</v>
      </c>
      <c r="L150" s="117" t="n">
        <f aca="false">L10+L45+L80+L115</f>
        <v>44</v>
      </c>
      <c r="M150" s="117" t="n">
        <f aca="false">M10+M45+M80+M115</f>
        <v>22</v>
      </c>
      <c r="N150" s="115" t="n">
        <f aca="false">SUM(B150:M150)</f>
        <v>409</v>
      </c>
      <c r="P150" s="118"/>
    </row>
    <row r="151" customFormat="false" ht="12" hidden="false" customHeight="false" outlineLevel="0" collapsed="false">
      <c r="A151" s="116" t="s">
        <v>101</v>
      </c>
      <c r="B151" s="117" t="n">
        <f aca="false">B11+B46+B81+B116</f>
        <v>39</v>
      </c>
      <c r="C151" s="117" t="n">
        <f aca="false">C11+C46+C81+C116</f>
        <v>23</v>
      </c>
      <c r="D151" s="117" t="n">
        <f aca="false">D11+D46+D81+D116</f>
        <v>35</v>
      </c>
      <c r="E151" s="117" t="n">
        <f aca="false">E11+E46+E81+E116</f>
        <v>22</v>
      </c>
      <c r="F151" s="117" t="n">
        <f aca="false">F11+F46+F81+F116</f>
        <v>29</v>
      </c>
      <c r="G151" s="117" t="n">
        <f aca="false">G11+G46+G81+G116</f>
        <v>30</v>
      </c>
      <c r="H151" s="117" t="n">
        <f aca="false">H11+H46+H81+H116</f>
        <v>38</v>
      </c>
      <c r="I151" s="117" t="n">
        <f aca="false">I11+I46+I81+I116</f>
        <v>31</v>
      </c>
      <c r="J151" s="117" t="n">
        <f aca="false">J11+J46+J81+J116</f>
        <v>28</v>
      </c>
      <c r="K151" s="117" t="n">
        <f aca="false">K11+K46+K81+K116</f>
        <v>31</v>
      </c>
      <c r="L151" s="117" t="n">
        <f aca="false">L11+L46+L81+L116</f>
        <v>37</v>
      </c>
      <c r="M151" s="117" t="n">
        <f aca="false">M11+M46+M81+M116</f>
        <v>31</v>
      </c>
      <c r="N151" s="115" t="n">
        <f aca="false">SUM(B151:M151)</f>
        <v>374</v>
      </c>
      <c r="P151" s="118"/>
    </row>
    <row r="152" customFormat="false" ht="12" hidden="false" customHeight="false" outlineLevel="0" collapsed="false">
      <c r="A152" s="116" t="s">
        <v>102</v>
      </c>
      <c r="B152" s="117" t="n">
        <f aca="false">B12+B47+B82+B117</f>
        <v>40</v>
      </c>
      <c r="C152" s="117" t="n">
        <f aca="false">C12+C47+C82+C117</f>
        <v>31</v>
      </c>
      <c r="D152" s="117" t="n">
        <f aca="false">D12+D47+D82+D117</f>
        <v>29</v>
      </c>
      <c r="E152" s="117" t="n">
        <f aca="false">E12+E47+E82+E117</f>
        <v>39</v>
      </c>
      <c r="F152" s="117" t="n">
        <f aca="false">F12+F47+F82+F117</f>
        <v>33</v>
      </c>
      <c r="G152" s="117" t="n">
        <f aca="false">G12+G47+G82+G117</f>
        <v>31</v>
      </c>
      <c r="H152" s="117" t="n">
        <f aca="false">H12+H47+H82+H117</f>
        <v>36</v>
      </c>
      <c r="I152" s="117" t="n">
        <f aca="false">I12+I47+I82+I117</f>
        <v>25</v>
      </c>
      <c r="J152" s="117" t="n">
        <f aca="false">J12+J47+J82+J117</f>
        <v>26</v>
      </c>
      <c r="K152" s="117" t="n">
        <f aca="false">K12+K47+K82+K117</f>
        <v>42</v>
      </c>
      <c r="L152" s="117" t="n">
        <f aca="false">L12+L47+L82+L117</f>
        <v>32</v>
      </c>
      <c r="M152" s="117" t="n">
        <f aca="false">M12+M47+M82+M117</f>
        <v>32</v>
      </c>
      <c r="N152" s="115" t="n">
        <f aca="false">SUM(B152:M152)</f>
        <v>396</v>
      </c>
      <c r="P152" s="118"/>
    </row>
    <row r="153" customFormat="false" ht="12" hidden="false" customHeight="false" outlineLevel="0" collapsed="false">
      <c r="A153" s="116" t="s">
        <v>103</v>
      </c>
      <c r="B153" s="117" t="n">
        <f aca="false">B13+B48+B83+B118</f>
        <v>43</v>
      </c>
      <c r="C153" s="117" t="n">
        <f aca="false">C13+C48+C83+C118</f>
        <v>32</v>
      </c>
      <c r="D153" s="117" t="n">
        <f aca="false">D13+D48+D83+D118</f>
        <v>38</v>
      </c>
      <c r="E153" s="117" t="n">
        <f aca="false">E13+E48+E83+E118</f>
        <v>45</v>
      </c>
      <c r="F153" s="117" t="n">
        <f aca="false">F13+F48+F83+F118</f>
        <v>16</v>
      </c>
      <c r="G153" s="117" t="n">
        <f aca="false">G13+G48+G83+G118</f>
        <v>35</v>
      </c>
      <c r="H153" s="117" t="n">
        <f aca="false">H13+H48+H83+H118</f>
        <v>40</v>
      </c>
      <c r="I153" s="117" t="n">
        <f aca="false">I13+I48+I83+I118</f>
        <v>23</v>
      </c>
      <c r="J153" s="117" t="n">
        <f aca="false">J13+J48+J83+J118</f>
        <v>33</v>
      </c>
      <c r="K153" s="117" t="n">
        <f aca="false">K13+K48+K83+K118</f>
        <v>34</v>
      </c>
      <c r="L153" s="117" t="n">
        <f aca="false">L13+L48+L83+L118</f>
        <v>40</v>
      </c>
      <c r="M153" s="117" t="n">
        <f aca="false">M13+M48+M83+M118</f>
        <v>41</v>
      </c>
      <c r="N153" s="115" t="n">
        <f aca="false">SUM(B153:M153)</f>
        <v>420</v>
      </c>
      <c r="P153" s="118"/>
    </row>
    <row r="154" customFormat="false" ht="12" hidden="false" customHeight="false" outlineLevel="0" collapsed="false">
      <c r="A154" s="116" t="s">
        <v>104</v>
      </c>
      <c r="B154" s="117" t="n">
        <f aca="false">B14+B49+B84+B119</f>
        <v>39</v>
      </c>
      <c r="C154" s="117" t="n">
        <f aca="false">C14+C49+C84+C119</f>
        <v>23</v>
      </c>
      <c r="D154" s="117" t="n">
        <f aca="false">D14+D49+D84+D119</f>
        <v>36</v>
      </c>
      <c r="E154" s="117" t="n">
        <f aca="false">E14+E49+E84+E119</f>
        <v>43</v>
      </c>
      <c r="F154" s="117" t="n">
        <f aca="false">F14+F49+F84+F119</f>
        <v>31</v>
      </c>
      <c r="G154" s="117" t="n">
        <f aca="false">G14+G49+G84+G119</f>
        <v>50</v>
      </c>
      <c r="H154" s="117" t="n">
        <f aca="false">H14+H49+H84+H119</f>
        <v>46</v>
      </c>
      <c r="I154" s="117" t="n">
        <f aca="false">I14+I49+I84+I119</f>
        <v>34</v>
      </c>
      <c r="J154" s="117" t="n">
        <f aca="false">J14+J49+J84+J119</f>
        <v>32</v>
      </c>
      <c r="K154" s="117" t="n">
        <f aca="false">K14+K49+K84+K119</f>
        <v>38</v>
      </c>
      <c r="L154" s="117" t="n">
        <f aca="false">L14+L49+L84+L119</f>
        <v>35</v>
      </c>
      <c r="M154" s="117" t="n">
        <f aca="false">M14+M49+M84+M119</f>
        <v>45</v>
      </c>
      <c r="N154" s="115" t="n">
        <f aca="false">SUM(B154:M154)</f>
        <v>452</v>
      </c>
      <c r="P154" s="118"/>
    </row>
    <row r="155" customFormat="false" ht="12" hidden="false" customHeight="false" outlineLevel="0" collapsed="false">
      <c r="A155" s="116" t="s">
        <v>105</v>
      </c>
      <c r="B155" s="117" t="n">
        <f aca="false">B15+B50+B85+B120</f>
        <v>41</v>
      </c>
      <c r="C155" s="117" t="n">
        <f aca="false">C15+C50+C85+C120</f>
        <v>42</v>
      </c>
      <c r="D155" s="117" t="n">
        <f aca="false">D15+D50+D85+D120</f>
        <v>51</v>
      </c>
      <c r="E155" s="117" t="n">
        <f aca="false">E15+E50+E85+E120</f>
        <v>44</v>
      </c>
      <c r="F155" s="117" t="n">
        <f aca="false">F15+F50+F85+F120</f>
        <v>34</v>
      </c>
      <c r="G155" s="117" t="n">
        <f aca="false">G15+G50+G85+G120</f>
        <v>58</v>
      </c>
      <c r="H155" s="117" t="n">
        <f aca="false">H15+H50+H85+H120</f>
        <v>55</v>
      </c>
      <c r="I155" s="117" t="n">
        <f aca="false">I15+I50+I85+I120</f>
        <v>40</v>
      </c>
      <c r="J155" s="117" t="n">
        <f aca="false">J15+J50+J85+J120</f>
        <v>43</v>
      </c>
      <c r="K155" s="117" t="n">
        <f aca="false">K15+K50+K85+K120</f>
        <v>35</v>
      </c>
      <c r="L155" s="117" t="n">
        <f aca="false">L15+L50+L85+L120</f>
        <v>42</v>
      </c>
      <c r="M155" s="117" t="n">
        <f aca="false">M15+M50+M85+M120</f>
        <v>46</v>
      </c>
      <c r="N155" s="115" t="n">
        <f aca="false">SUM(B155:M155)</f>
        <v>531</v>
      </c>
      <c r="P155" s="118"/>
    </row>
    <row r="156" customFormat="false" ht="12" hidden="false" customHeight="false" outlineLevel="0" collapsed="false">
      <c r="A156" s="116" t="s">
        <v>106</v>
      </c>
      <c r="B156" s="117" t="n">
        <f aca="false">B16+B51+B86+B121</f>
        <v>50</v>
      </c>
      <c r="C156" s="117" t="n">
        <f aca="false">C16+C51+C86+C121</f>
        <v>26</v>
      </c>
      <c r="D156" s="117" t="n">
        <f aca="false">D16+D51+D86+D121</f>
        <v>48</v>
      </c>
      <c r="E156" s="117" t="n">
        <f aca="false">E16+E51+E86+E121</f>
        <v>48</v>
      </c>
      <c r="F156" s="117" t="n">
        <f aca="false">F16+F51+F86+F121</f>
        <v>45</v>
      </c>
      <c r="G156" s="117" t="n">
        <f aca="false">G16+G51+G86+G121</f>
        <v>41</v>
      </c>
      <c r="H156" s="117" t="n">
        <f aca="false">H16+H51+H86+H121</f>
        <v>52</v>
      </c>
      <c r="I156" s="117" t="n">
        <f aca="false">I16+I51+I86+I121</f>
        <v>45</v>
      </c>
      <c r="J156" s="117" t="n">
        <f aca="false">J16+J51+J86+J121</f>
        <v>37</v>
      </c>
      <c r="K156" s="117" t="n">
        <f aca="false">K16+K51+K86+K121</f>
        <v>42</v>
      </c>
      <c r="L156" s="117" t="n">
        <f aca="false">L16+L51+L86+L121</f>
        <v>58</v>
      </c>
      <c r="M156" s="117" t="n">
        <f aca="false">M16+M51+M86+M121</f>
        <v>39</v>
      </c>
      <c r="N156" s="115" t="n">
        <f aca="false">SUM(B156:M156)</f>
        <v>531</v>
      </c>
      <c r="P156" s="118"/>
    </row>
    <row r="157" customFormat="false" ht="12" hidden="false" customHeight="false" outlineLevel="0" collapsed="false">
      <c r="A157" s="116" t="s">
        <v>107</v>
      </c>
      <c r="B157" s="117" t="n">
        <f aca="false">B17+B52+B87+B122</f>
        <v>47</v>
      </c>
      <c r="C157" s="117" t="n">
        <f aca="false">C17+C52+C87+C122</f>
        <v>34</v>
      </c>
      <c r="D157" s="117" t="n">
        <f aca="false">D17+D52+D87+D122</f>
        <v>43</v>
      </c>
      <c r="E157" s="117" t="n">
        <f aca="false">E17+E52+E87+E122</f>
        <v>50</v>
      </c>
      <c r="F157" s="117" t="n">
        <f aca="false">F17+F52+F87+F122</f>
        <v>45</v>
      </c>
      <c r="G157" s="117" t="n">
        <f aca="false">G17+G52+G87+G122</f>
        <v>42</v>
      </c>
      <c r="H157" s="117" t="n">
        <f aca="false">H17+H52+H87+H122</f>
        <v>35</v>
      </c>
      <c r="I157" s="117" t="n">
        <f aca="false">I17+I52+I87+I122</f>
        <v>39</v>
      </c>
      <c r="J157" s="117" t="n">
        <f aca="false">J17+J52+J87+J122</f>
        <v>35</v>
      </c>
      <c r="K157" s="117" t="n">
        <f aca="false">K17+K52+K87+K122</f>
        <v>47</v>
      </c>
      <c r="L157" s="117" t="n">
        <f aca="false">L17+L52+L87+L122</f>
        <v>49</v>
      </c>
      <c r="M157" s="117" t="n">
        <f aca="false">M17+M52+M87+M122</f>
        <v>38</v>
      </c>
      <c r="N157" s="115" t="n">
        <f aca="false">SUM(B157:M157)</f>
        <v>504</v>
      </c>
      <c r="P157" s="118"/>
    </row>
    <row r="158" customFormat="false" ht="12" hidden="false" customHeight="false" outlineLevel="0" collapsed="false">
      <c r="A158" s="116" t="s">
        <v>108</v>
      </c>
      <c r="B158" s="117" t="n">
        <f aca="false">B18+B53+B88+B123</f>
        <v>48</v>
      </c>
      <c r="C158" s="117" t="n">
        <f aca="false">C18+C53+C88+C123</f>
        <v>30</v>
      </c>
      <c r="D158" s="117" t="n">
        <f aca="false">D18+D53+D88+D123</f>
        <v>43</v>
      </c>
      <c r="E158" s="117" t="n">
        <f aca="false">E18+E53+E88+E123</f>
        <v>43</v>
      </c>
      <c r="F158" s="117" t="n">
        <f aca="false">F18+F53+F88+F123</f>
        <v>38</v>
      </c>
      <c r="G158" s="117" t="n">
        <f aca="false">G18+G53+G88+G123</f>
        <v>34</v>
      </c>
      <c r="H158" s="117" t="n">
        <f aca="false">H18+H53+H88+H123</f>
        <v>46</v>
      </c>
      <c r="I158" s="117" t="n">
        <f aca="false">I18+I53+I88+I123</f>
        <v>33</v>
      </c>
      <c r="J158" s="117" t="n">
        <f aca="false">J18+J53+J88+J123</f>
        <v>30</v>
      </c>
      <c r="K158" s="117" t="n">
        <f aca="false">K18+K53+K88+K123</f>
        <v>40</v>
      </c>
      <c r="L158" s="117" t="n">
        <f aca="false">L18+L53+L88+L123</f>
        <v>49</v>
      </c>
      <c r="M158" s="117" t="n">
        <f aca="false">M18+M53+M88+M123</f>
        <v>35</v>
      </c>
      <c r="N158" s="115" t="n">
        <f aca="false">SUM(B158:M158)</f>
        <v>469</v>
      </c>
      <c r="P158" s="118"/>
    </row>
    <row r="159" customFormat="false" ht="12" hidden="false" customHeight="false" outlineLevel="0" collapsed="false">
      <c r="A159" s="116" t="s">
        <v>109</v>
      </c>
      <c r="B159" s="117" t="n">
        <f aca="false">B19+B54+B89+B124</f>
        <v>49</v>
      </c>
      <c r="C159" s="117" t="n">
        <f aca="false">C19+C54+C89+C124</f>
        <v>32</v>
      </c>
      <c r="D159" s="117" t="n">
        <f aca="false">D19+D54+D89+D124</f>
        <v>41</v>
      </c>
      <c r="E159" s="117" t="n">
        <f aca="false">E19+E54+E89+E124</f>
        <v>53</v>
      </c>
      <c r="F159" s="117" t="n">
        <f aca="false">F19+F54+F89+F124</f>
        <v>27</v>
      </c>
      <c r="G159" s="117" t="n">
        <f aca="false">G19+G54+G89+G124</f>
        <v>44</v>
      </c>
      <c r="H159" s="117" t="n">
        <f aca="false">H19+H54+H89+H124</f>
        <v>49</v>
      </c>
      <c r="I159" s="117" t="n">
        <f aca="false">I19+I54+I89+I124</f>
        <v>37</v>
      </c>
      <c r="J159" s="117" t="n">
        <f aca="false">J19+J54+J89+J124</f>
        <v>41</v>
      </c>
      <c r="K159" s="117" t="n">
        <f aca="false">K19+K54+K89+K124</f>
        <v>53</v>
      </c>
      <c r="L159" s="117" t="n">
        <f aca="false">L19+L54+L89+L124</f>
        <v>38</v>
      </c>
      <c r="M159" s="117" t="n">
        <f aca="false">M19+M54+M89+M124</f>
        <v>42</v>
      </c>
      <c r="N159" s="115" t="n">
        <f aca="false">SUM(B159:M159)</f>
        <v>506</v>
      </c>
      <c r="P159" s="118"/>
    </row>
    <row r="160" customFormat="false" ht="12" hidden="false" customHeight="false" outlineLevel="0" collapsed="false">
      <c r="A160" s="116" t="s">
        <v>110</v>
      </c>
      <c r="B160" s="117" t="n">
        <f aca="false">B20+B55+B90+B125</f>
        <v>41</v>
      </c>
      <c r="C160" s="117" t="n">
        <f aca="false">C20+C55+C90+C125</f>
        <v>44</v>
      </c>
      <c r="D160" s="117" t="n">
        <f aca="false">D20+D55+D90+D125</f>
        <v>51</v>
      </c>
      <c r="E160" s="117" t="n">
        <f aca="false">E20+E55+E90+E125</f>
        <v>49</v>
      </c>
      <c r="F160" s="117" t="n">
        <f aca="false">F20+F55+F90+F125</f>
        <v>37</v>
      </c>
      <c r="G160" s="117" t="n">
        <f aca="false">G20+G55+G90+G125</f>
        <v>57</v>
      </c>
      <c r="H160" s="117" t="n">
        <f aca="false">H20+H55+H90+H125</f>
        <v>45</v>
      </c>
      <c r="I160" s="117" t="n">
        <f aca="false">I20+I55+I90+I125</f>
        <v>39</v>
      </c>
      <c r="J160" s="117" t="n">
        <f aca="false">J20+J55+J90+J125</f>
        <v>48</v>
      </c>
      <c r="K160" s="117" t="n">
        <f aca="false">K20+K55+K90+K125</f>
        <v>46</v>
      </c>
      <c r="L160" s="117" t="n">
        <f aca="false">L20+L55+L90+L125</f>
        <v>47</v>
      </c>
      <c r="M160" s="117" t="n">
        <f aca="false">M20+M55+M90+M125</f>
        <v>53</v>
      </c>
      <c r="N160" s="115" t="n">
        <f aca="false">SUM(B160:M160)</f>
        <v>557</v>
      </c>
      <c r="P160" s="118"/>
    </row>
    <row r="161" customFormat="false" ht="12" hidden="false" customHeight="false" outlineLevel="0" collapsed="false">
      <c r="A161" s="116" t="s">
        <v>111</v>
      </c>
      <c r="B161" s="117" t="n">
        <f aca="false">B21+B56+B91+B126</f>
        <v>44</v>
      </c>
      <c r="C161" s="117" t="n">
        <f aca="false">C21+C56+C91+C126</f>
        <v>46</v>
      </c>
      <c r="D161" s="117" t="n">
        <f aca="false">D21+D56+D91+D126</f>
        <v>69</v>
      </c>
      <c r="E161" s="117" t="n">
        <f aca="false">E21+E56+E91+E126</f>
        <v>46</v>
      </c>
      <c r="F161" s="117" t="n">
        <f aca="false">F21+F56+F91+F126</f>
        <v>39</v>
      </c>
      <c r="G161" s="117" t="n">
        <f aca="false">G21+G56+G91+G126</f>
        <v>40</v>
      </c>
      <c r="H161" s="117" t="n">
        <f aca="false">H21+H56+H91+H126</f>
        <v>36</v>
      </c>
      <c r="I161" s="117" t="n">
        <f aca="false">I21+I56+I91+I126</f>
        <v>45</v>
      </c>
      <c r="J161" s="117" t="n">
        <f aca="false">J21+J56+J91+J126</f>
        <v>42</v>
      </c>
      <c r="K161" s="117" t="n">
        <f aca="false">K21+K56+K91+K126</f>
        <v>42</v>
      </c>
      <c r="L161" s="117" t="n">
        <f aca="false">L21+L56+L91+L126</f>
        <v>60</v>
      </c>
      <c r="M161" s="117" t="n">
        <f aca="false">M21+M56+M91+M126</f>
        <v>39</v>
      </c>
      <c r="N161" s="115" t="n">
        <f aca="false">SUM(B161:M161)</f>
        <v>548</v>
      </c>
      <c r="P161" s="118"/>
    </row>
    <row r="162" customFormat="false" ht="12" hidden="false" customHeight="false" outlineLevel="0" collapsed="false">
      <c r="A162" s="116" t="n">
        <v>2006</v>
      </c>
      <c r="B162" s="117" t="n">
        <f aca="false">B22+B57+B92+B127</f>
        <v>53</v>
      </c>
      <c r="C162" s="117" t="n">
        <f aca="false">C22+C57+C92+C127</f>
        <v>49</v>
      </c>
      <c r="D162" s="117" t="n">
        <f aca="false">D22+D57+D92+D127</f>
        <v>61</v>
      </c>
      <c r="E162" s="117" t="n">
        <f aca="false">E22+E57+E92+E127</f>
        <v>47</v>
      </c>
      <c r="F162" s="117" t="n">
        <f aca="false">F22+F57+F92+F127</f>
        <v>47</v>
      </c>
      <c r="G162" s="117" t="n">
        <f aca="false">G22+G57+G92+G127</f>
        <v>44</v>
      </c>
      <c r="H162" s="117" t="n">
        <f aca="false">H22+H57+H92+H127</f>
        <v>50</v>
      </c>
      <c r="I162" s="117" t="n">
        <f aca="false">I22+I57+I92+I127</f>
        <v>41</v>
      </c>
      <c r="J162" s="117" t="n">
        <f aca="false">J22+J57+J92+J127</f>
        <v>42</v>
      </c>
      <c r="K162" s="117" t="n">
        <f aca="false">K22+K57+K92+K127</f>
        <v>53</v>
      </c>
      <c r="L162" s="117" t="n">
        <f aca="false">L22+L57+L92+L127</f>
        <v>59</v>
      </c>
      <c r="M162" s="117" t="n">
        <f aca="false">M22+M57+M92+M127</f>
        <v>40</v>
      </c>
      <c r="N162" s="115" t="n">
        <f aca="false">SUM(B162:M162)</f>
        <v>586</v>
      </c>
      <c r="P162" s="118"/>
    </row>
    <row r="163" customFormat="false" ht="12" hidden="false" customHeight="false" outlineLevel="0" collapsed="false">
      <c r="A163" s="116" t="s">
        <v>113</v>
      </c>
      <c r="B163" s="117" t="n">
        <f aca="false">B23+B58+B93+B128</f>
        <v>55</v>
      </c>
      <c r="C163" s="117" t="n">
        <f aca="false">C23+C58+C93+C128</f>
        <v>45</v>
      </c>
      <c r="D163" s="117" t="n">
        <f aca="false">D23+D58+D93+D128</f>
        <v>49</v>
      </c>
      <c r="E163" s="117" t="n">
        <f aca="false">E23+E58+E93+E128</f>
        <v>50</v>
      </c>
      <c r="F163" s="117" t="n">
        <f aca="false">F23+F58+F93+F128</f>
        <v>43</v>
      </c>
      <c r="G163" s="117" t="n">
        <f aca="false">G23+G58+G93+G128</f>
        <v>40</v>
      </c>
      <c r="H163" s="117" t="n">
        <f aca="false">H23+H58+H93+H128</f>
        <v>40</v>
      </c>
      <c r="I163" s="117" t="n">
        <f aca="false">I23+I58+I93+I128</f>
        <v>48</v>
      </c>
      <c r="J163" s="117" t="n">
        <f aca="false">J23+J58+J93+J128</f>
        <v>41</v>
      </c>
      <c r="K163" s="117" t="n">
        <f aca="false">K23+K58+K93+K128</f>
        <v>65</v>
      </c>
      <c r="L163" s="117" t="n">
        <f aca="false">L23+L58+L93+L128</f>
        <v>45</v>
      </c>
      <c r="M163" s="117" t="n">
        <f aca="false">M23+M58+M93+M128</f>
        <v>45</v>
      </c>
      <c r="N163" s="115" t="n">
        <f aca="false">SUM(B163:M163)</f>
        <v>566</v>
      </c>
      <c r="P163" s="118"/>
    </row>
    <row r="164" customFormat="false" ht="12" hidden="false" customHeight="false" outlineLevel="0" collapsed="false">
      <c r="A164" s="116" t="s">
        <v>114</v>
      </c>
      <c r="B164" s="117" t="n">
        <f aca="false">B24+B59+B94+B129</f>
        <v>52</v>
      </c>
      <c r="C164" s="117" t="n">
        <f aca="false">C24+C59+C94+C129</f>
        <v>43</v>
      </c>
      <c r="D164" s="117" t="n">
        <f aca="false">D24+D59+D94+D129</f>
        <v>47</v>
      </c>
      <c r="E164" s="117" t="n">
        <f aca="false">E24+E59+E94+E129</f>
        <v>64</v>
      </c>
      <c r="F164" s="117" t="n">
        <f aca="false">F24+F59+F94+F129</f>
        <v>34</v>
      </c>
      <c r="G164" s="117" t="n">
        <f aca="false">G24+G59+G94+G129</f>
        <v>39</v>
      </c>
      <c r="H164" s="117" t="n">
        <f aca="false">H24+H59+H94+H129</f>
        <v>55</v>
      </c>
      <c r="I164" s="117" t="n">
        <f aca="false">I24+I59+I94+I129</f>
        <v>32</v>
      </c>
      <c r="J164" s="117" t="n">
        <f aca="false">J24+J59+J94+J129</f>
        <v>39</v>
      </c>
      <c r="K164" s="117" t="n">
        <f aca="false">K24+K59+K94+K129</f>
        <v>55</v>
      </c>
      <c r="L164" s="117" t="n">
        <f aca="false">L24+L59+L94+L129</f>
        <v>44</v>
      </c>
      <c r="M164" s="117" t="n">
        <f aca="false">M24+M59+M94+M129</f>
        <v>51</v>
      </c>
      <c r="N164" s="115" t="n">
        <f aca="false">SUM(B164:M164)</f>
        <v>555</v>
      </c>
      <c r="P164" s="118"/>
    </row>
    <row r="165" customFormat="false" ht="12" hidden="false" customHeight="false" outlineLevel="0" collapsed="false">
      <c r="A165" s="116" t="s">
        <v>115</v>
      </c>
      <c r="B165" s="117" t="n">
        <f aca="false">B25+B60+B95+B130</f>
        <v>52</v>
      </c>
      <c r="C165" s="117" t="n">
        <f aca="false">C25+C60+C95+C130</f>
        <v>51</v>
      </c>
      <c r="D165" s="117" t="n">
        <f aca="false">D25+D60+D95+D130</f>
        <v>50</v>
      </c>
      <c r="E165" s="117" t="n">
        <f aca="false">E25+E60+E95+E130</f>
        <v>60</v>
      </c>
      <c r="F165" s="117" t="n">
        <f aca="false">F25+F60+F95+F130</f>
        <v>36</v>
      </c>
      <c r="G165" s="117" t="n">
        <f aca="false">G25+G60+G95+G130</f>
        <v>46</v>
      </c>
      <c r="H165" s="117" t="n">
        <f aca="false">H25+H60+H95+H130</f>
        <v>50</v>
      </c>
      <c r="I165" s="117" t="n">
        <f aca="false">I25+I60+I95+I130</f>
        <v>41</v>
      </c>
      <c r="J165" s="117" t="n">
        <f aca="false">J25+J60+J95+J130</f>
        <v>46</v>
      </c>
      <c r="K165" s="117" t="n">
        <f aca="false">K25+K60+K95+K130</f>
        <v>46</v>
      </c>
      <c r="L165" s="117" t="n">
        <f aca="false">L25+L60+L95+L130</f>
        <v>47</v>
      </c>
      <c r="M165" s="117" t="n">
        <f aca="false">M25+M60+M95+M130</f>
        <v>60</v>
      </c>
      <c r="N165" s="115" t="n">
        <f aca="false">SUM(B165:M165)</f>
        <v>585</v>
      </c>
      <c r="P165" s="118"/>
    </row>
    <row r="166" customFormat="false" ht="12" hidden="false" customHeight="false" outlineLevel="0" collapsed="false">
      <c r="A166" s="116" t="s">
        <v>116</v>
      </c>
      <c r="B166" s="117" t="n">
        <f aca="false">B26+B61+B96+B131</f>
        <v>42</v>
      </c>
      <c r="C166" s="117" t="n">
        <f aca="false">C26+C61+C96+C131</f>
        <v>49</v>
      </c>
      <c r="D166" s="117" t="n">
        <f aca="false">D26+D61+D96+D131</f>
        <v>66</v>
      </c>
      <c r="E166" s="117" t="n">
        <f aca="false">E26+E61+E96+E131</f>
        <v>46</v>
      </c>
      <c r="F166" s="117" t="n">
        <f aca="false">F26+F61+F96+F131</f>
        <v>41</v>
      </c>
      <c r="G166" s="117" t="n">
        <f aca="false">G26+G61+G96+G131</f>
        <v>46</v>
      </c>
      <c r="H166" s="117" t="n">
        <f aca="false">H26+H61+H96+H131</f>
        <v>37</v>
      </c>
      <c r="I166" s="117" t="n">
        <f aca="false">I26+I61+I96+I131</f>
        <v>40</v>
      </c>
      <c r="J166" s="117" t="n">
        <f aca="false">J26+J61+J96+J131</f>
        <v>51</v>
      </c>
      <c r="K166" s="117" t="n">
        <f aca="false">K26+K61+K96+K131</f>
        <v>43</v>
      </c>
      <c r="L166" s="117" t="n">
        <f aca="false">L26+L61+L96+L131</f>
        <v>59</v>
      </c>
      <c r="M166" s="117" t="n">
        <f aca="false">M26+M61+M96+M131</f>
        <v>58</v>
      </c>
      <c r="N166" s="115" t="n">
        <f aca="false">SUM(B166:M166)</f>
        <v>578</v>
      </c>
      <c r="P166" s="118"/>
    </row>
    <row r="167" customFormat="false" ht="12" hidden="false" customHeight="false" outlineLevel="0" collapsed="false">
      <c r="A167" s="116" t="s">
        <v>117</v>
      </c>
      <c r="B167" s="117" t="n">
        <f aca="false">B27+B62+B97+B132</f>
        <v>45</v>
      </c>
      <c r="C167" s="117" t="n">
        <f aca="false">C27+C62+C97+C132</f>
        <v>42</v>
      </c>
      <c r="D167" s="117" t="n">
        <f aca="false">D27+D62+D97+D132</f>
        <v>66</v>
      </c>
      <c r="E167" s="117" t="n">
        <f aca="false">E27+E62+E97+E132</f>
        <v>57</v>
      </c>
      <c r="F167" s="117" t="n">
        <f aca="false">F27+F62+F97+F132</f>
        <v>33</v>
      </c>
      <c r="G167" s="117" t="n">
        <f aca="false">G27+G62+G97+G132</f>
        <v>51</v>
      </c>
      <c r="H167" s="117" t="n">
        <f aca="false">H27+H62+H97+H132</f>
        <v>42</v>
      </c>
      <c r="I167" s="117" t="n">
        <f aca="false">I27+I62+I97+I132</f>
        <v>40</v>
      </c>
      <c r="J167" s="117" t="n">
        <f aca="false">J27+J62+J97+J132</f>
        <v>43</v>
      </c>
      <c r="K167" s="117" t="n">
        <f aca="false">K27+K62+K97+K132</f>
        <v>47</v>
      </c>
      <c r="L167" s="117" t="n">
        <f aca="false">L27+L62+L97+L132</f>
        <v>67</v>
      </c>
      <c r="M167" s="117" t="n">
        <f aca="false">M27+M62+M97+M132</f>
        <v>53</v>
      </c>
      <c r="N167" s="115" t="n">
        <f aca="false">SUM(B167:M167)</f>
        <v>586</v>
      </c>
      <c r="P167" s="118"/>
    </row>
    <row r="168" customFormat="false" ht="12" hidden="false" customHeight="false" outlineLevel="0" collapsed="false">
      <c r="A168" s="116" t="s">
        <v>118</v>
      </c>
      <c r="B168" s="117" t="n">
        <f aca="false">B28+B63+B98+B133</f>
        <v>48</v>
      </c>
      <c r="C168" s="117" t="n">
        <f aca="false">C28+C63+C98+C133</f>
        <v>60</v>
      </c>
      <c r="D168" s="117" t="n">
        <f aca="false">D28+D63+D98+D133</f>
        <v>57</v>
      </c>
      <c r="E168" s="117" t="n">
        <f aca="false">E28+E63+E98+E133</f>
        <v>49</v>
      </c>
      <c r="F168" s="117" t="n">
        <f aca="false">F28+F63+F98+F133</f>
        <v>50</v>
      </c>
      <c r="G168" s="117" t="n">
        <f aca="false">G28+G63+G98+G133</f>
        <v>46</v>
      </c>
      <c r="H168" s="117" t="n">
        <f aca="false">H28+H63+H98+H133</f>
        <v>46</v>
      </c>
      <c r="I168" s="117" t="n">
        <f aca="false">I28+I63+I98+I133</f>
        <v>49</v>
      </c>
      <c r="J168" s="117" t="n">
        <f aca="false">J28+J63+J98+J133</f>
        <v>49</v>
      </c>
      <c r="K168" s="117" t="n">
        <f aca="false">K28+K63+K98+K133</f>
        <v>56</v>
      </c>
      <c r="L168" s="117" t="n">
        <f aca="false">L28+L63+L98+L133</f>
        <v>55</v>
      </c>
      <c r="M168" s="117" t="n">
        <f aca="false">M28+M63+M98+M133</f>
        <v>49</v>
      </c>
      <c r="N168" s="115" t="n">
        <f aca="false">SUM(B168:M168)</f>
        <v>614</v>
      </c>
      <c r="P168" s="118"/>
    </row>
    <row r="169" customFormat="false" ht="12" hidden="false" customHeight="false" outlineLevel="0" collapsed="false">
      <c r="A169" s="116" t="s">
        <v>119</v>
      </c>
      <c r="B169" s="117" t="n">
        <f aca="false">B29+B64+B99+B134</f>
        <v>56</v>
      </c>
      <c r="C169" s="117" t="n">
        <f aca="false">C29+C64+C99+C134</f>
        <v>49</v>
      </c>
      <c r="D169" s="117" t="n">
        <f aca="false">D29+D64+D99+D134</f>
        <v>55</v>
      </c>
      <c r="E169" s="117" t="n">
        <f aca="false">E29+E64+E99+E134</f>
        <v>58</v>
      </c>
      <c r="F169" s="117" t="n">
        <f aca="false">F29+F64+F99+F134</f>
        <v>58</v>
      </c>
      <c r="G169" s="117" t="n">
        <f aca="false">G29+G64+G99+G134</f>
        <v>61</v>
      </c>
      <c r="H169" s="117" t="n">
        <f aca="false">H29+H64+H99+H134</f>
        <v>48</v>
      </c>
      <c r="I169" s="117" t="n">
        <f aca="false">I29+I64+I99+I134</f>
        <v>39</v>
      </c>
      <c r="J169" s="117" t="n">
        <f aca="false">J29+J64+J99+J134</f>
        <v>53</v>
      </c>
      <c r="K169" s="117" t="n">
        <f aca="false">K29+K64+K99+K134</f>
        <v>73</v>
      </c>
      <c r="L169" s="117" t="n">
        <f aca="false">L29+L64+L99+L134</f>
        <v>52</v>
      </c>
      <c r="M169" s="117" t="n">
        <f aca="false">M29+M64+M99+M134</f>
        <v>52</v>
      </c>
      <c r="N169" s="115" t="n">
        <f aca="false">SUM(B169:M169)</f>
        <v>654</v>
      </c>
      <c r="P169" s="118"/>
    </row>
    <row r="170" customFormat="false" ht="12" hidden="false" customHeight="false" outlineLevel="0" collapsed="false">
      <c r="A170" s="116" t="s">
        <v>120</v>
      </c>
      <c r="B170" s="117" t="n">
        <f aca="false">B30+B65+B100+B135</f>
        <v>60</v>
      </c>
      <c r="C170" s="117" t="n">
        <f aca="false">C30+C65+C100+C135</f>
        <v>51</v>
      </c>
      <c r="D170" s="117" t="n">
        <f aca="false">D30+D65+D100+D135</f>
        <v>61</v>
      </c>
      <c r="E170" s="117" t="n">
        <f aca="false">E30+E65+E100+E135</f>
        <v>73</v>
      </c>
      <c r="F170" s="117" t="n">
        <f aca="false">F30+F65+F100+F135</f>
        <v>47</v>
      </c>
      <c r="G170" s="117" t="n">
        <f aca="false">G30+G65+G100+G135</f>
        <v>50</v>
      </c>
      <c r="H170" s="117" t="n">
        <f aca="false">H30+H65+H100+H135</f>
        <v>57</v>
      </c>
      <c r="I170" s="117" t="n">
        <f aca="false">I30+I65+I100+I135</f>
        <v>34</v>
      </c>
      <c r="J170" s="117" t="n">
        <f aca="false">J30+J65+J100+J135</f>
        <v>42</v>
      </c>
      <c r="K170" s="117" t="n">
        <f aca="false">K30+K65+K100+K135</f>
        <v>65</v>
      </c>
      <c r="L170" s="117" t="n">
        <f aca="false">L30+L65+L100+L135</f>
        <v>65</v>
      </c>
      <c r="M170" s="117" t="n">
        <f aca="false">M30+M65+M100+M135</f>
        <v>58</v>
      </c>
      <c r="N170" s="115" t="n">
        <f aca="false">SUM(B170:M170)</f>
        <v>663</v>
      </c>
      <c r="P170" s="118"/>
    </row>
    <row r="171" customFormat="false" ht="12" hidden="false" customHeight="false" outlineLevel="0" collapsed="false">
      <c r="A171" s="116" t="s">
        <v>121</v>
      </c>
      <c r="B171" s="117" t="n">
        <f aca="false">B31+B66+B101+B136</f>
        <v>55</v>
      </c>
      <c r="C171" s="117" t="n">
        <f aca="false">C31+C66+C101+C136</f>
        <v>49</v>
      </c>
      <c r="D171" s="117" t="n">
        <f aca="false">D31+D66+D101+D136</f>
        <v>61</v>
      </c>
      <c r="E171" s="117" t="n">
        <f aca="false">E31+E66+E101+E136</f>
        <v>67</v>
      </c>
      <c r="F171" s="117" t="n">
        <f aca="false">F31+F66+F101+F136</f>
        <v>39</v>
      </c>
      <c r="G171" s="117" t="n">
        <f aca="false">G31+G66+G101+G136</f>
        <v>51</v>
      </c>
      <c r="H171" s="117" t="n">
        <f aca="false">H31+H66+H101+H136</f>
        <v>54</v>
      </c>
      <c r="I171" s="117" t="n">
        <f aca="false">I31+I66+I101+I136</f>
        <v>32</v>
      </c>
      <c r="J171" s="117" t="n">
        <f aca="false">J31+J66+J101+J136</f>
        <v>67</v>
      </c>
      <c r="K171" s="117" t="n">
        <f aca="false">K31+K66+K101+K136</f>
        <v>61</v>
      </c>
      <c r="L171" s="117" t="n">
        <f aca="false">L31+L66+L101+L136</f>
        <v>54</v>
      </c>
      <c r="M171" s="117" t="n">
        <f aca="false">M31+M66+M101+M136</f>
        <v>62</v>
      </c>
      <c r="N171" s="115" t="n">
        <f aca="false">SUM(B171:M171)</f>
        <v>652</v>
      </c>
      <c r="P171" s="118"/>
    </row>
    <row r="172" customFormat="false" ht="12" hidden="false" customHeight="false" outlineLevel="0" collapsed="false">
      <c r="A172" s="116" t="s">
        <v>122</v>
      </c>
      <c r="B172" s="117" t="n">
        <f aca="false">B32+B67+B102+B137</f>
        <v>59</v>
      </c>
      <c r="C172" s="117" t="n">
        <f aca="false">C32+C67+C102+C137</f>
        <v>63</v>
      </c>
      <c r="D172" s="117" t="n">
        <f aca="false">D32+D67+D102+D137</f>
        <v>81</v>
      </c>
      <c r="E172" s="117" t="n">
        <f aca="false">E32+E67+E102+E137</f>
        <v>65</v>
      </c>
      <c r="F172" s="117" t="n">
        <f aca="false">F32+F67+F102+F137</f>
        <v>44</v>
      </c>
      <c r="G172" s="117" t="n">
        <f aca="false">G32+G67+G102+G137</f>
        <v>64</v>
      </c>
      <c r="H172" s="117" t="n">
        <f aca="false">H32+H67+H102+H137</f>
        <v>46</v>
      </c>
      <c r="I172" s="117" t="n">
        <f aca="false">I32+I67+I102+I137</f>
        <v>48</v>
      </c>
      <c r="J172" s="117" t="n">
        <f aca="false">J32+J67+J102+J137</f>
        <v>53</v>
      </c>
      <c r="K172" s="117" t="n">
        <f aca="false">K32+K67+K102+K137</f>
        <v>56</v>
      </c>
      <c r="L172" s="117" t="n">
        <f aca="false">L32+L67+L102+L137</f>
        <v>78</v>
      </c>
      <c r="M172" s="117" t="n">
        <f aca="false">M32+M67+M102+M137</f>
        <v>59</v>
      </c>
      <c r="N172" s="115" t="n">
        <f aca="false">SUM(B172:M172)</f>
        <v>716</v>
      </c>
      <c r="P172" s="118"/>
    </row>
    <row r="173" customFormat="false" ht="12" hidden="false" customHeight="false" outlineLevel="0" collapsed="false">
      <c r="A173" s="116" t="s">
        <v>123</v>
      </c>
      <c r="B173" s="117" t="n">
        <f aca="false">B33+B68+B103+B138</f>
        <v>56</v>
      </c>
      <c r="C173" s="117" t="n">
        <f aca="false">C33+C68+C103+C138</f>
        <v>56</v>
      </c>
      <c r="D173" s="117" t="n">
        <f aca="false">D33+D68+D103+D138</f>
        <v>73</v>
      </c>
      <c r="E173" s="117" t="n">
        <f aca="false">E33+E68+E103+E138</f>
        <v>61</v>
      </c>
      <c r="F173" s="117" t="n">
        <f aca="false">F33+F68+F103+F138</f>
        <v>60</v>
      </c>
      <c r="G173" s="117" t="n">
        <f aca="false">G33+G68+G103+G138</f>
        <v>52</v>
      </c>
      <c r="H173" s="117" t="n">
        <f aca="false">H33+H68+H103+H138</f>
        <v>44</v>
      </c>
      <c r="I173" s="117" t="n">
        <f aca="false">I33+I68+I103+I138</f>
        <v>49</v>
      </c>
      <c r="J173" s="117" t="n">
        <f aca="false">J33+J68+J103+J138</f>
        <v>49</v>
      </c>
      <c r="K173" s="117" t="n">
        <f aca="false">K33+K68+K103+K138</f>
        <v>53</v>
      </c>
      <c r="L173" s="117" t="n">
        <f aca="false">L33+L68+L103+L138</f>
        <v>85</v>
      </c>
      <c r="M173" s="117" t="n">
        <f aca="false">M33+M68+M103+M138</f>
        <v>55</v>
      </c>
      <c r="N173" s="115" t="n">
        <f aca="false">SUM(B173:M173)</f>
        <v>693</v>
      </c>
      <c r="P173" s="118"/>
    </row>
    <row r="174" customFormat="false" ht="12" hidden="false" customHeight="false" outlineLevel="0" collapsed="false">
      <c r="A174" s="116" t="s">
        <v>124</v>
      </c>
      <c r="B174" s="117" t="n">
        <f aca="false">B34+B69+B104+B139</f>
        <v>67</v>
      </c>
      <c r="C174" s="117" t="n">
        <f aca="false">C34+C69+C104+C139</f>
        <v>47</v>
      </c>
      <c r="D174" s="117" t="n">
        <f aca="false">D34+D69+D104+D139</f>
        <v>68</v>
      </c>
      <c r="E174" s="117" t="n">
        <f aca="false">E34+E69+E104+E139</f>
        <v>57</v>
      </c>
      <c r="F174" s="117" t="n">
        <f aca="false">F34+F69+F104+F139</f>
        <v>64</v>
      </c>
      <c r="G174" s="117" t="n">
        <f aca="false">G34+G69+G104+G139</f>
        <v>53</v>
      </c>
      <c r="H174" s="117" t="n">
        <f aca="false">H34+H69+H104+H139</f>
        <v>49</v>
      </c>
      <c r="I174" s="117" t="n">
        <f aca="false">I34+I69+I104+I139</f>
        <v>53</v>
      </c>
      <c r="J174" s="117" t="n">
        <f aca="false">J34+J69+J104+J139</f>
        <v>47</v>
      </c>
      <c r="K174" s="117" t="n">
        <f aca="false">K34+K69+K104+K139</f>
        <v>66</v>
      </c>
      <c r="L174" s="117" t="n">
        <f aca="false">L34+L69+L104+L139</f>
        <v>61</v>
      </c>
      <c r="M174" s="117" t="n">
        <f aca="false">M34+M69+M104+M139</f>
        <v>51</v>
      </c>
      <c r="N174" s="115" t="n">
        <f aca="false">SUM(B174:M174)</f>
        <v>683</v>
      </c>
      <c r="P174" s="118"/>
    </row>
    <row r="175" customFormat="false" ht="12" hidden="false" customHeight="false" outlineLevel="0" collapsed="false">
      <c r="A175" s="116" t="s">
        <v>125</v>
      </c>
      <c r="B175" s="117" t="n">
        <f aca="false">B35+B70+B105+B140</f>
        <v>71</v>
      </c>
      <c r="C175" s="117" t="n">
        <f aca="false">C35+C70+C105+C140</f>
        <v>67</v>
      </c>
      <c r="D175" s="117" t="n">
        <f aca="false">D35+D70+D105+D140</f>
        <v>71</v>
      </c>
      <c r="E175" s="117" t="n">
        <f aca="false">E35+E70+E105+E140</f>
        <v>68</v>
      </c>
      <c r="F175" s="117" t="n">
        <f aca="false">F35+F70+F105+F140</f>
        <v>67</v>
      </c>
      <c r="G175" s="117" t="n">
        <f aca="false">G35+G70+G105+G140</f>
        <v>56</v>
      </c>
      <c r="H175" s="117" t="n">
        <f aca="false">H35+H70+H105+H140</f>
        <v>65</v>
      </c>
      <c r="I175" s="117" t="n">
        <f aca="false">I35+I70+I105+I140</f>
        <v>40</v>
      </c>
      <c r="J175" s="117" t="n">
        <f aca="false">J35+J70+J105+J140</f>
        <v>59</v>
      </c>
      <c r="K175" s="117" t="n">
        <f aca="false">K35+K70+K105+K140</f>
        <v>69</v>
      </c>
      <c r="L175" s="117" t="n">
        <f aca="false">L35+L70+L105+L140</f>
        <v>61</v>
      </c>
      <c r="M175" s="117" t="n">
        <f aca="false">M35+M70+M105+M140</f>
        <v>52</v>
      </c>
      <c r="N175" s="115" t="n">
        <f aca="false">SUM(B175:M175)</f>
        <v>746</v>
      </c>
      <c r="P175" s="118"/>
    </row>
    <row r="176" customFormat="false" ht="12" hidden="false" customHeight="false" outlineLevel="0" collapsed="false">
      <c r="A176" s="116" t="n">
        <v>2020</v>
      </c>
      <c r="B176" s="117" t="n">
        <f aca="false">B36+B71+B106+B141</f>
        <v>73</v>
      </c>
      <c r="C176" s="117" t="n">
        <f aca="false">C36+C71+C106+C141</f>
        <v>59</v>
      </c>
      <c r="D176" s="117" t="n">
        <f aca="false">D36+D71+D106+D141</f>
        <v>28</v>
      </c>
      <c r="E176" s="117"/>
      <c r="F176" s="117"/>
      <c r="G176" s="117" t="n">
        <f aca="false">G36+G71+G106+G141</f>
        <v>19</v>
      </c>
      <c r="H176" s="117" t="n">
        <f aca="false">H36+H71+H106+H141</f>
        <v>45</v>
      </c>
      <c r="I176" s="117" t="n">
        <f aca="false">I36+I71+I106+I141</f>
        <v>40</v>
      </c>
      <c r="J176" s="117" t="n">
        <f aca="false">J36+J71+J106+J141</f>
        <v>51</v>
      </c>
      <c r="K176" s="117" t="n">
        <f aca="false">K36+K71+K106+K141</f>
        <v>49</v>
      </c>
      <c r="L176" s="117"/>
      <c r="M176" s="117"/>
      <c r="N176" s="115" t="n">
        <f aca="false">SUM(B176:M176)</f>
        <v>364</v>
      </c>
      <c r="P176" s="118"/>
    </row>
    <row r="177" customFormat="false" ht="12" hidden="false" customHeight="false" outlineLevel="0" collapsed="false">
      <c r="A177" s="116" t="n">
        <v>2021</v>
      </c>
      <c r="B177" s="117"/>
      <c r="C177" s="117"/>
      <c r="D177" s="117"/>
      <c r="E177" s="117"/>
      <c r="F177" s="117" t="n">
        <f aca="false">F37+F72+F107+F142</f>
        <v>29</v>
      </c>
      <c r="G177" s="117" t="n">
        <f aca="false">G37+G72+G107+G142</f>
        <v>72</v>
      </c>
      <c r="H177" s="117" t="n">
        <f aca="false">H37+H72+H107+H142</f>
        <v>52</v>
      </c>
      <c r="I177" s="117" t="n">
        <f aca="false">I37+I72+I107+I142</f>
        <v>44</v>
      </c>
      <c r="J177" s="117" t="n">
        <f aca="false">J37+J72+J107+J142</f>
        <v>69</v>
      </c>
      <c r="K177" s="117" t="n">
        <f aca="false">K37+K72+K107+K142</f>
        <v>59</v>
      </c>
      <c r="L177" s="117" t="n">
        <f aca="false">L37+L72+L107+L142</f>
        <v>55</v>
      </c>
      <c r="M177" s="117" t="n">
        <f aca="false">M37+M72+M107+M142</f>
        <v>74</v>
      </c>
      <c r="N177" s="115" t="n">
        <f aca="false">SUM(B177:M177)</f>
        <v>454</v>
      </c>
      <c r="P177" s="118"/>
    </row>
    <row r="178" customFormat="false" ht="12" hidden="false" customHeight="false" outlineLevel="0" collapsed="false">
      <c r="A178" s="116" t="n">
        <v>2022</v>
      </c>
      <c r="B178" s="117" t="n">
        <f aca="false">B38+B73+B108+B143</f>
        <v>55</v>
      </c>
      <c r="C178" s="117" t="n">
        <f aca="false">C38+C73+C108+C143</f>
        <v>54</v>
      </c>
      <c r="D178" s="117" t="n">
        <f aca="false">D38+D73+D108+D143</f>
        <v>73</v>
      </c>
      <c r="E178" s="117" t="n">
        <f aca="false">E38+E73+E108+E143</f>
        <v>65</v>
      </c>
      <c r="F178" s="117" t="n">
        <f aca="false">F38+F73+F108+F143</f>
        <v>49</v>
      </c>
      <c r="G178" s="117" t="n">
        <f aca="false">G38+G73+G108+G143</f>
        <v>60</v>
      </c>
      <c r="H178" s="117" t="n">
        <f aca="false">H38+H73+H108+H143</f>
        <v>38</v>
      </c>
      <c r="I178" s="117" t="n">
        <f aca="false">I38+I73+I108+I143</f>
        <v>45</v>
      </c>
      <c r="J178" s="117" t="n">
        <f aca="false">J38+J73+J108+J143</f>
        <v>55</v>
      </c>
      <c r="K178" s="117" t="n">
        <f aca="false">K38+K73+K108+K143</f>
        <v>53</v>
      </c>
      <c r="L178" s="117" t="n">
        <f aca="false">L38+L73+L108+L143</f>
        <v>82</v>
      </c>
      <c r="M178" s="117" t="n">
        <f aca="false">M38+M73+M108+M143</f>
        <v>52</v>
      </c>
      <c r="N178" s="115" t="n">
        <f aca="false">SUM(B178:M178)</f>
        <v>681</v>
      </c>
      <c r="P178" s="118"/>
    </row>
    <row r="179" customFormat="false" ht="12" hidden="false" customHeight="false" outlineLevel="0" collapsed="false">
      <c r="A179" s="116" t="n">
        <v>2023</v>
      </c>
      <c r="B179" s="117" t="n">
        <f aca="false">B39+B74+B109+B144</f>
        <v>60</v>
      </c>
      <c r="C179" s="117" t="n">
        <f aca="false">C39+C74+C109+C144</f>
        <v>62</v>
      </c>
      <c r="D179" s="117" t="n">
        <f aca="false">D39+D74+D109+D144</f>
        <v>81</v>
      </c>
      <c r="E179" s="117" t="n">
        <f aca="false">E39+E74+E109+E144</f>
        <v>60</v>
      </c>
      <c r="F179" s="117" t="n">
        <f aca="false">F39+F74+F109+F144</f>
        <v>63</v>
      </c>
      <c r="G179" s="117" t="n">
        <f aca="false">G39+G74+G109+G144</f>
        <v>58</v>
      </c>
      <c r="H179" s="117" t="n">
        <f aca="false">H39+H74+H109+H144</f>
        <v>48</v>
      </c>
      <c r="I179" s="117" t="n">
        <f aca="false">I39+I74+I109+I144</f>
        <v>58</v>
      </c>
      <c r="J179" s="117" t="n">
        <f aca="false">J39+J74+J109+J144</f>
        <v>50</v>
      </c>
      <c r="K179" s="117" t="n">
        <f aca="false">K39+K74+K109+K144</f>
        <v>53</v>
      </c>
      <c r="L179" s="117" t="n">
        <f aca="false">L39+L74+L109+L144</f>
        <v>71</v>
      </c>
      <c r="M179" s="117" t="n">
        <f aca="false">M39+M74+M109+M144</f>
        <v>52</v>
      </c>
      <c r="N179" s="115" t="n">
        <f aca="false">SUM(B179:M179)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80" fitToWidth="1" fitToHeight="1" pageOrder="downThenOver" orientation="landscape" blackAndWhite="false" draft="false" cellComments="none" horizontalDpi="300" verticalDpi="300" copies="1"/>
  <headerFooter differentFirst="false" differentOddEven="false">
    <oddHeader/>
    <oddFooter>&amp;R&amp;"Arial,Normal"&amp;9Distribution</oddFooter>
  </headerFooter>
  <rowBreaks count="1" manualBreakCount="1">
    <brk id="146"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8" width="14.57"/>
    <col collapsed="false" customWidth="true" hidden="false" outlineLevel="0" max="2" min="2" style="48" width="9.86"/>
    <col collapsed="false" customWidth="true" hidden="false" outlineLevel="0" max="3" min="3" style="48" width="6.29"/>
    <col collapsed="false" customWidth="true" hidden="false" outlineLevel="0" max="6" min="4" style="48" width="6.85"/>
    <col collapsed="false" customWidth="true" hidden="false" outlineLevel="0" max="9" min="7" style="48" width="8.86"/>
    <col collapsed="false" customWidth="true" hidden="false" outlineLevel="0" max="10" min="10" style="48" width="9.86"/>
    <col collapsed="false" customWidth="true" hidden="false" outlineLevel="0" max="11" min="11" style="105" width="5"/>
    <col collapsed="false" customWidth="false" hidden="false" outlineLevel="0" max="16384" min="12" style="21" width="11.43"/>
  </cols>
  <sheetData>
    <row r="1" s="1" customFormat="true" ht="12.75" hidden="false" customHeight="false" outlineLevel="0" collapsed="false">
      <c r="A1" s="106"/>
      <c r="B1" s="52"/>
      <c r="C1" s="52"/>
      <c r="D1" s="52"/>
      <c r="E1" s="52"/>
      <c r="F1" s="107"/>
      <c r="G1" s="107"/>
      <c r="H1" s="107"/>
      <c r="I1" s="107"/>
      <c r="J1" s="107"/>
      <c r="K1" s="108"/>
    </row>
    <row r="2" s="16" customFormat="true" ht="12.75" hidden="false" customHeight="false" outlineLevel="0" collapsed="false">
      <c r="A2" s="109" t="s">
        <v>16</v>
      </c>
      <c r="B2" s="110"/>
      <c r="C2" s="110"/>
      <c r="D2" s="110"/>
      <c r="E2" s="110"/>
      <c r="F2" s="111"/>
      <c r="G2" s="107"/>
      <c r="H2" s="111"/>
      <c r="I2" s="111"/>
      <c r="J2" s="111"/>
      <c r="K2" s="112"/>
    </row>
    <row r="3" s="1" customFormat="true" ht="12.75" hidden="false" customHeight="false" outlineLevel="0" collapsed="false">
      <c r="A3" s="106"/>
      <c r="B3" s="52"/>
      <c r="C3" s="52"/>
      <c r="D3" s="52"/>
      <c r="E3" s="52"/>
      <c r="F3" s="107"/>
      <c r="G3" s="107"/>
      <c r="H3" s="107"/>
      <c r="I3" s="107"/>
      <c r="J3" s="107"/>
      <c r="K3" s="108"/>
    </row>
    <row r="4" s="1" customFormat="true" ht="12.75" hidden="false" customHeight="false" outlineLevel="0" collapsed="false">
      <c r="A4" s="106"/>
      <c r="B4" s="52"/>
      <c r="C4" s="52"/>
      <c r="D4" s="52"/>
      <c r="E4" s="52"/>
      <c r="F4" s="107"/>
      <c r="G4" s="107"/>
      <c r="H4" s="107"/>
      <c r="I4" s="107"/>
      <c r="J4" s="107"/>
      <c r="K4" s="108"/>
    </row>
    <row r="5" s="1" customFormat="true" ht="12.75" hidden="false" customHeight="false" outlineLevel="0" collapsed="false">
      <c r="A5" s="54" t="s">
        <v>126</v>
      </c>
      <c r="B5" s="56"/>
      <c r="C5" s="56"/>
      <c r="D5" s="56"/>
      <c r="E5" s="56"/>
      <c r="F5" s="52"/>
      <c r="G5" s="52"/>
      <c r="H5" s="52"/>
      <c r="I5" s="52"/>
      <c r="J5" s="52"/>
      <c r="K5" s="113"/>
    </row>
    <row r="6" customFormat="false" ht="3" hidden="false" customHeight="true" outlineLevel="0" collapsed="false"/>
    <row r="7" s="25" customFormat="true" ht="12" hidden="false" customHeight="false" outlineLevel="0" collapsed="false">
      <c r="A7" s="114" t="s">
        <v>20</v>
      </c>
      <c r="B7" s="115" t="s">
        <v>127</v>
      </c>
      <c r="C7" s="115" t="s">
        <v>128</v>
      </c>
      <c r="D7" s="115" t="s">
        <v>129</v>
      </c>
      <c r="E7" s="115" t="s">
        <v>130</v>
      </c>
      <c r="F7" s="115" t="s">
        <v>131</v>
      </c>
      <c r="G7" s="115" t="s">
        <v>132</v>
      </c>
      <c r="H7" s="115" t="s">
        <v>133</v>
      </c>
      <c r="I7" s="115" t="s">
        <v>134</v>
      </c>
      <c r="J7" s="115" t="s">
        <v>135</v>
      </c>
      <c r="K7" s="115" t="s">
        <v>24</v>
      </c>
    </row>
    <row r="8" s="25" customFormat="true" ht="12" hidden="false" customHeight="false" outlineLevel="0" collapsed="false">
      <c r="A8" s="116" t="s">
        <v>102</v>
      </c>
      <c r="B8" s="117" t="n">
        <v>46</v>
      </c>
      <c r="C8" s="117" t="n">
        <v>18</v>
      </c>
      <c r="D8" s="117" t="n">
        <v>9</v>
      </c>
      <c r="E8" s="117" t="n">
        <v>27</v>
      </c>
      <c r="F8" s="117" t="n">
        <v>17</v>
      </c>
      <c r="G8" s="117" t="n">
        <v>14</v>
      </c>
      <c r="H8" s="117" t="n">
        <v>21</v>
      </c>
      <c r="I8" s="117" t="n">
        <v>1</v>
      </c>
      <c r="J8" s="117"/>
      <c r="K8" s="115" t="n">
        <f aca="false">SUM(B8:J8)</f>
        <v>153</v>
      </c>
    </row>
    <row r="9" s="25" customFormat="true" ht="12" hidden="false" customHeight="false" outlineLevel="0" collapsed="false">
      <c r="A9" s="116" t="s">
        <v>103</v>
      </c>
      <c r="B9" s="117" t="n">
        <v>45</v>
      </c>
      <c r="C9" s="117" t="n">
        <v>13</v>
      </c>
      <c r="D9" s="117" t="n">
        <v>19</v>
      </c>
      <c r="E9" s="117" t="n">
        <v>30</v>
      </c>
      <c r="F9" s="117" t="n">
        <v>24</v>
      </c>
      <c r="G9" s="117" t="n">
        <v>17</v>
      </c>
      <c r="H9" s="117" t="n">
        <v>24</v>
      </c>
      <c r="I9" s="117"/>
      <c r="J9" s="117"/>
      <c r="K9" s="115" t="n">
        <f aca="false">SUM(B9:J9)</f>
        <v>172</v>
      </c>
    </row>
    <row r="10" s="25" customFormat="true" ht="12" hidden="false" customHeight="false" outlineLevel="0" collapsed="false">
      <c r="A10" s="116" t="s">
        <v>104</v>
      </c>
      <c r="B10" s="117" t="n">
        <v>46</v>
      </c>
      <c r="C10" s="117" t="n">
        <v>19</v>
      </c>
      <c r="D10" s="117" t="n">
        <v>24</v>
      </c>
      <c r="E10" s="117" t="n">
        <v>21</v>
      </c>
      <c r="F10" s="117" t="n">
        <v>20</v>
      </c>
      <c r="G10" s="117" t="n">
        <v>21</v>
      </c>
      <c r="H10" s="117" t="n">
        <v>18</v>
      </c>
      <c r="I10" s="117" t="n">
        <v>2</v>
      </c>
      <c r="J10" s="117"/>
      <c r="K10" s="115" t="n">
        <f aca="false">SUM(B10:J10)</f>
        <v>171</v>
      </c>
    </row>
    <row r="11" s="25" customFormat="true" ht="12" hidden="false" customHeight="false" outlineLevel="0" collapsed="false">
      <c r="A11" s="116" t="s">
        <v>105</v>
      </c>
      <c r="B11" s="117" t="n">
        <v>42</v>
      </c>
      <c r="C11" s="117" t="n">
        <v>17</v>
      </c>
      <c r="D11" s="117" t="n">
        <v>23</v>
      </c>
      <c r="E11" s="117" t="n">
        <v>31</v>
      </c>
      <c r="F11" s="117" t="n">
        <v>29</v>
      </c>
      <c r="G11" s="117" t="n">
        <v>27</v>
      </c>
      <c r="H11" s="117" t="n">
        <v>28</v>
      </c>
      <c r="I11" s="117" t="n">
        <v>2</v>
      </c>
      <c r="J11" s="117" t="n">
        <v>1</v>
      </c>
      <c r="K11" s="115" t="n">
        <f aca="false">SUM(B11:J11)</f>
        <v>200</v>
      </c>
    </row>
    <row r="12" s="25" customFormat="true" ht="12" hidden="false" customHeight="false" outlineLevel="0" collapsed="false">
      <c r="A12" s="116" t="s">
        <v>106</v>
      </c>
      <c r="B12" s="117" t="n">
        <v>45</v>
      </c>
      <c r="C12" s="117" t="n">
        <v>24</v>
      </c>
      <c r="D12" s="117" t="n">
        <v>27</v>
      </c>
      <c r="E12" s="117" t="n">
        <v>34</v>
      </c>
      <c r="F12" s="117" t="n">
        <v>38</v>
      </c>
      <c r="G12" s="117" t="n">
        <v>15</v>
      </c>
      <c r="H12" s="117" t="n">
        <v>21</v>
      </c>
      <c r="I12" s="117" t="n">
        <v>4</v>
      </c>
      <c r="J12" s="117" t="n">
        <v>1</v>
      </c>
      <c r="K12" s="115" t="n">
        <f aca="false">SUM(B12:J12)</f>
        <v>209</v>
      </c>
    </row>
    <row r="13" customFormat="false" ht="12" hidden="false" customHeight="false" outlineLevel="0" collapsed="false">
      <c r="A13" s="116" t="s">
        <v>107</v>
      </c>
      <c r="B13" s="117" t="n">
        <v>30</v>
      </c>
      <c r="C13" s="117" t="n">
        <v>25</v>
      </c>
      <c r="D13" s="117" t="n">
        <v>18</v>
      </c>
      <c r="E13" s="117" t="n">
        <v>31</v>
      </c>
      <c r="F13" s="117" t="n">
        <v>29</v>
      </c>
      <c r="G13" s="117" t="n">
        <v>29</v>
      </c>
      <c r="H13" s="117" t="n">
        <v>27</v>
      </c>
      <c r="I13" s="117" t="n">
        <v>15</v>
      </c>
      <c r="J13" s="117" t="n">
        <v>1</v>
      </c>
      <c r="K13" s="115" t="n">
        <f aca="false">SUM(B13:J13)</f>
        <v>205</v>
      </c>
    </row>
    <row r="14" customFormat="false" ht="12" hidden="false" customHeight="false" outlineLevel="0" collapsed="false">
      <c r="A14" s="116" t="s">
        <v>108</v>
      </c>
      <c r="B14" s="117" t="n">
        <v>23</v>
      </c>
      <c r="C14" s="117" t="n">
        <v>29</v>
      </c>
      <c r="D14" s="117" t="n">
        <v>20</v>
      </c>
      <c r="E14" s="117" t="n">
        <v>31</v>
      </c>
      <c r="F14" s="117" t="n">
        <v>23</v>
      </c>
      <c r="G14" s="117" t="n">
        <v>30</v>
      </c>
      <c r="H14" s="117" t="n">
        <v>30</v>
      </c>
      <c r="I14" s="117" t="n">
        <v>8</v>
      </c>
      <c r="J14" s="117" t="n">
        <v>2</v>
      </c>
      <c r="K14" s="115" t="n">
        <f aca="false">SUM(B14:J14)</f>
        <v>196</v>
      </c>
    </row>
    <row r="15" customFormat="false" ht="12" hidden="false" customHeight="false" outlineLevel="0" collapsed="false">
      <c r="A15" s="116" t="s">
        <v>109</v>
      </c>
      <c r="B15" s="117" t="n">
        <v>35</v>
      </c>
      <c r="C15" s="117" t="n">
        <v>24</v>
      </c>
      <c r="D15" s="117" t="n">
        <v>21</v>
      </c>
      <c r="E15" s="117" t="n">
        <v>35</v>
      </c>
      <c r="F15" s="117" t="n">
        <v>24</v>
      </c>
      <c r="G15" s="117" t="n">
        <v>21</v>
      </c>
      <c r="H15" s="117" t="n">
        <v>46</v>
      </c>
      <c r="I15" s="117" t="n">
        <v>8</v>
      </c>
      <c r="J15" s="117" t="n">
        <v>1</v>
      </c>
      <c r="K15" s="115" t="n">
        <f aca="false">SUM(B15:J15)</f>
        <v>215</v>
      </c>
    </row>
    <row r="16" customFormat="false" ht="12" hidden="false" customHeight="false" outlineLevel="0" collapsed="false">
      <c r="A16" s="116" t="s">
        <v>110</v>
      </c>
      <c r="B16" s="117" t="n">
        <v>37</v>
      </c>
      <c r="C16" s="117" t="n">
        <v>35</v>
      </c>
      <c r="D16" s="117" t="n">
        <v>23</v>
      </c>
      <c r="E16" s="117" t="n">
        <v>35</v>
      </c>
      <c r="F16" s="117" t="n">
        <v>20</v>
      </c>
      <c r="G16" s="117" t="n">
        <v>30</v>
      </c>
      <c r="H16" s="117" t="n">
        <v>42</v>
      </c>
      <c r="I16" s="117" t="n">
        <v>15</v>
      </c>
      <c r="J16" s="117" t="n">
        <v>2</v>
      </c>
      <c r="K16" s="115" t="n">
        <f aca="false">SUM(B16:J16)</f>
        <v>239</v>
      </c>
    </row>
    <row r="17" customFormat="false" ht="12" hidden="false" customHeight="false" outlineLevel="0" collapsed="false">
      <c r="A17" s="116" t="s">
        <v>111</v>
      </c>
      <c r="B17" s="117" t="n">
        <v>38</v>
      </c>
      <c r="C17" s="117" t="n">
        <v>33</v>
      </c>
      <c r="D17" s="117" t="n">
        <v>20</v>
      </c>
      <c r="E17" s="117" t="n">
        <v>30</v>
      </c>
      <c r="F17" s="117" t="n">
        <v>27</v>
      </c>
      <c r="G17" s="117" t="n">
        <v>23</v>
      </c>
      <c r="H17" s="117" t="n">
        <v>48</v>
      </c>
      <c r="I17" s="117" t="n">
        <v>18</v>
      </c>
      <c r="J17" s="117"/>
      <c r="K17" s="115" t="n">
        <f aca="false">SUM(B17:J17)</f>
        <v>237</v>
      </c>
    </row>
    <row r="18" customFormat="false" ht="12" hidden="false" customHeight="false" outlineLevel="0" collapsed="false">
      <c r="A18" s="116" t="s">
        <v>112</v>
      </c>
      <c r="B18" s="117" t="n">
        <v>36</v>
      </c>
      <c r="C18" s="117" t="n">
        <v>28</v>
      </c>
      <c r="D18" s="117" t="n">
        <v>21</v>
      </c>
      <c r="E18" s="117" t="n">
        <v>29</v>
      </c>
      <c r="F18" s="117" t="n">
        <v>34</v>
      </c>
      <c r="G18" s="117" t="n">
        <v>28</v>
      </c>
      <c r="H18" s="117" t="n">
        <v>51</v>
      </c>
      <c r="I18" s="117" t="n">
        <v>11</v>
      </c>
      <c r="J18" s="117" t="n">
        <v>3</v>
      </c>
      <c r="K18" s="115" t="n">
        <f aca="false">SUM(B18:J18)</f>
        <v>241</v>
      </c>
    </row>
    <row r="19" customFormat="false" ht="12" hidden="false" customHeight="false" outlineLevel="0" collapsed="false">
      <c r="A19" s="116" t="s">
        <v>113</v>
      </c>
      <c r="B19" s="117" t="n">
        <v>33</v>
      </c>
      <c r="C19" s="117" t="n">
        <v>22</v>
      </c>
      <c r="D19" s="117" t="n">
        <v>28</v>
      </c>
      <c r="E19" s="117" t="n">
        <v>45</v>
      </c>
      <c r="F19" s="117" t="n">
        <v>29</v>
      </c>
      <c r="G19" s="117" t="n">
        <v>35</v>
      </c>
      <c r="H19" s="117" t="n">
        <v>50</v>
      </c>
      <c r="I19" s="117" t="n">
        <v>15</v>
      </c>
      <c r="J19" s="117" t="n">
        <v>1</v>
      </c>
      <c r="K19" s="115" t="n">
        <f aca="false">SUM(B19:J19)</f>
        <v>258</v>
      </c>
      <c r="N19" s="25"/>
      <c r="O19" s="25"/>
      <c r="P19" s="25"/>
      <c r="Q19" s="25"/>
      <c r="R19" s="25"/>
    </row>
    <row r="20" customFormat="false" ht="12" hidden="false" customHeight="false" outlineLevel="0" collapsed="false">
      <c r="A20" s="116" t="s">
        <v>114</v>
      </c>
      <c r="B20" s="117" t="n">
        <v>25</v>
      </c>
      <c r="C20" s="117" t="n">
        <v>23</v>
      </c>
      <c r="D20" s="117" t="n">
        <v>16</v>
      </c>
      <c r="E20" s="117" t="n">
        <v>44</v>
      </c>
      <c r="F20" s="117" t="n">
        <v>35</v>
      </c>
      <c r="G20" s="117" t="n">
        <v>28</v>
      </c>
      <c r="H20" s="117" t="n">
        <v>51</v>
      </c>
      <c r="I20" s="117" t="n">
        <v>15</v>
      </c>
      <c r="J20" s="117" t="n">
        <v>3</v>
      </c>
      <c r="K20" s="115" t="n">
        <f aca="false">SUM(B20:J20)</f>
        <v>240</v>
      </c>
      <c r="N20" s="25"/>
      <c r="O20" s="25"/>
      <c r="P20" s="25"/>
      <c r="Q20" s="25"/>
      <c r="R20" s="25"/>
    </row>
    <row r="21" customFormat="false" ht="12" hidden="false" customHeight="false" outlineLevel="0" collapsed="false">
      <c r="A21" s="116" t="s">
        <v>115</v>
      </c>
      <c r="B21" s="117" t="n">
        <v>32</v>
      </c>
      <c r="C21" s="117" t="n">
        <v>29</v>
      </c>
      <c r="D21" s="117" t="n">
        <v>39</v>
      </c>
      <c r="E21" s="117" t="n">
        <v>40</v>
      </c>
      <c r="F21" s="117" t="n">
        <v>19</v>
      </c>
      <c r="G21" s="117" t="n">
        <v>39</v>
      </c>
      <c r="H21" s="117" t="n">
        <v>56</v>
      </c>
      <c r="I21" s="117" t="n">
        <v>13</v>
      </c>
      <c r="J21" s="117" t="n">
        <v>1</v>
      </c>
      <c r="K21" s="115" t="n">
        <f aca="false">SUM(B21:J21)</f>
        <v>268</v>
      </c>
      <c r="N21" s="25"/>
      <c r="O21" s="25"/>
      <c r="P21" s="25"/>
      <c r="Q21" s="25"/>
      <c r="R21" s="25"/>
    </row>
    <row r="22" customFormat="false" ht="12" hidden="false" customHeight="false" outlineLevel="0" collapsed="false">
      <c r="A22" s="116" t="s">
        <v>116</v>
      </c>
      <c r="B22" s="117" t="n">
        <v>33</v>
      </c>
      <c r="C22" s="117" t="n">
        <v>27</v>
      </c>
      <c r="D22" s="117" t="n">
        <v>22</v>
      </c>
      <c r="E22" s="117" t="n">
        <v>56</v>
      </c>
      <c r="F22" s="117" t="n">
        <v>45</v>
      </c>
      <c r="G22" s="117" t="n">
        <v>27</v>
      </c>
      <c r="H22" s="117" t="n">
        <v>51</v>
      </c>
      <c r="I22" s="117" t="n">
        <v>11</v>
      </c>
      <c r="J22" s="117"/>
      <c r="K22" s="115" t="n">
        <f aca="false">SUM(B22:J22)</f>
        <v>272</v>
      </c>
      <c r="N22" s="25"/>
      <c r="O22" s="25"/>
      <c r="P22" s="25"/>
      <c r="Q22" s="25"/>
      <c r="R22" s="25"/>
    </row>
    <row r="23" customFormat="false" ht="12" hidden="false" customHeight="false" outlineLevel="0" collapsed="false">
      <c r="A23" s="116" t="s">
        <v>117</v>
      </c>
      <c r="B23" s="117" t="n">
        <v>43</v>
      </c>
      <c r="C23" s="117" t="n">
        <v>21</v>
      </c>
      <c r="D23" s="117" t="n">
        <v>28</v>
      </c>
      <c r="E23" s="117" t="n">
        <v>51</v>
      </c>
      <c r="F23" s="117" t="n">
        <v>28</v>
      </c>
      <c r="G23" s="117" t="n">
        <v>37</v>
      </c>
      <c r="H23" s="117" t="n">
        <v>60</v>
      </c>
      <c r="I23" s="117" t="n">
        <v>12</v>
      </c>
      <c r="J23" s="117" t="n">
        <v>1</v>
      </c>
      <c r="K23" s="115" t="n">
        <f aca="false">SUM(B23:J23)</f>
        <v>281</v>
      </c>
      <c r="N23" s="25"/>
      <c r="O23" s="25"/>
      <c r="P23" s="25"/>
      <c r="Q23" s="25"/>
      <c r="R23" s="25"/>
    </row>
    <row r="24" customFormat="false" ht="12" hidden="false" customHeight="false" outlineLevel="0" collapsed="false">
      <c r="A24" s="116" t="s">
        <v>118</v>
      </c>
      <c r="B24" s="117" t="n">
        <v>46</v>
      </c>
      <c r="C24" s="117" t="n">
        <v>34</v>
      </c>
      <c r="D24" s="117" t="n">
        <v>31</v>
      </c>
      <c r="E24" s="117" t="n">
        <v>44</v>
      </c>
      <c r="F24" s="117" t="n">
        <v>37</v>
      </c>
      <c r="G24" s="117" t="n">
        <v>30</v>
      </c>
      <c r="H24" s="117" t="n">
        <v>61</v>
      </c>
      <c r="I24" s="117" t="n">
        <v>12</v>
      </c>
      <c r="J24" s="117" t="n">
        <v>4</v>
      </c>
      <c r="K24" s="115" t="n">
        <f aca="false">SUM(B24:J24)</f>
        <v>299</v>
      </c>
      <c r="N24" s="25"/>
      <c r="O24" s="25"/>
      <c r="P24" s="25"/>
      <c r="Q24" s="25"/>
      <c r="R24" s="25"/>
    </row>
    <row r="25" customFormat="false" ht="12" hidden="false" customHeight="false" outlineLevel="0" collapsed="false">
      <c r="A25" s="116" t="s">
        <v>119</v>
      </c>
      <c r="B25" s="117" t="n">
        <v>51</v>
      </c>
      <c r="C25" s="117" t="n">
        <v>45</v>
      </c>
      <c r="D25" s="117" t="n">
        <v>38</v>
      </c>
      <c r="E25" s="117" t="n">
        <v>48</v>
      </c>
      <c r="F25" s="117" t="n">
        <v>37</v>
      </c>
      <c r="G25" s="117" t="n">
        <v>35</v>
      </c>
      <c r="H25" s="117" t="n">
        <v>63</v>
      </c>
      <c r="I25" s="117" t="n">
        <v>12</v>
      </c>
      <c r="J25" s="117" t="n">
        <v>1</v>
      </c>
      <c r="K25" s="115" t="n">
        <f aca="false">SUM(B25:J25)</f>
        <v>330</v>
      </c>
      <c r="N25" s="25"/>
      <c r="O25" s="25"/>
      <c r="P25" s="25"/>
      <c r="Q25" s="25"/>
      <c r="R25" s="25"/>
    </row>
    <row r="26" customFormat="false" ht="12" hidden="false" customHeight="false" outlineLevel="0" collapsed="false">
      <c r="A26" s="116" t="s">
        <v>120</v>
      </c>
      <c r="B26" s="117" t="n">
        <v>65</v>
      </c>
      <c r="C26" s="117" t="n">
        <v>35</v>
      </c>
      <c r="D26" s="117" t="n">
        <v>39</v>
      </c>
      <c r="E26" s="117" t="n">
        <v>45</v>
      </c>
      <c r="F26" s="117" t="n">
        <v>37</v>
      </c>
      <c r="G26" s="117" t="n">
        <v>42</v>
      </c>
      <c r="H26" s="117" t="n">
        <v>65</v>
      </c>
      <c r="I26" s="117" t="n">
        <v>12</v>
      </c>
      <c r="J26" s="117" t="n">
        <v>4</v>
      </c>
      <c r="K26" s="115" t="n">
        <f aca="false">SUM(B26:J26)</f>
        <v>344</v>
      </c>
      <c r="N26" s="25"/>
      <c r="O26" s="25"/>
      <c r="P26" s="25"/>
      <c r="Q26" s="25"/>
      <c r="R26" s="25"/>
    </row>
    <row r="27" customFormat="false" ht="12" hidden="false" customHeight="false" outlineLevel="0" collapsed="false">
      <c r="A27" s="116" t="s">
        <v>121</v>
      </c>
      <c r="B27" s="117" t="n">
        <v>44</v>
      </c>
      <c r="C27" s="117" t="n">
        <v>29</v>
      </c>
      <c r="D27" s="117" t="n">
        <v>34</v>
      </c>
      <c r="E27" s="117" t="n">
        <v>56</v>
      </c>
      <c r="F27" s="117" t="n">
        <v>44</v>
      </c>
      <c r="G27" s="117" t="n">
        <v>46</v>
      </c>
      <c r="H27" s="117" t="n">
        <v>57</v>
      </c>
      <c r="I27" s="117" t="n">
        <v>7</v>
      </c>
      <c r="J27" s="117" t="n">
        <v>4</v>
      </c>
      <c r="K27" s="115" t="n">
        <f aca="false">SUM(B27:J27)</f>
        <v>321</v>
      </c>
      <c r="N27" s="25"/>
      <c r="O27" s="25"/>
      <c r="P27" s="25"/>
      <c r="Q27" s="25"/>
      <c r="R27" s="25"/>
    </row>
    <row r="28" customFormat="false" ht="12" hidden="false" customHeight="false" outlineLevel="0" collapsed="false">
      <c r="A28" s="116" t="s">
        <v>122</v>
      </c>
      <c r="B28" s="117" t="n">
        <v>56</v>
      </c>
      <c r="C28" s="117" t="n">
        <v>36</v>
      </c>
      <c r="D28" s="117" t="n">
        <v>50</v>
      </c>
      <c r="E28" s="117" t="n">
        <v>50</v>
      </c>
      <c r="F28" s="117" t="n">
        <v>49</v>
      </c>
      <c r="G28" s="117" t="n">
        <v>50</v>
      </c>
      <c r="H28" s="117" t="n">
        <v>56</v>
      </c>
      <c r="I28" s="117" t="n">
        <v>14</v>
      </c>
      <c r="J28" s="117" t="n">
        <v>3</v>
      </c>
      <c r="K28" s="115" t="n">
        <f aca="false">SUM(B28:J28)</f>
        <v>364</v>
      </c>
      <c r="N28" s="25"/>
      <c r="O28" s="25"/>
      <c r="P28" s="25"/>
      <c r="Q28" s="25"/>
      <c r="R28" s="25"/>
    </row>
    <row r="29" customFormat="false" ht="12" hidden="false" customHeight="false" outlineLevel="0" collapsed="false">
      <c r="A29" s="116" t="s">
        <v>123</v>
      </c>
      <c r="B29" s="117" t="n">
        <v>65</v>
      </c>
      <c r="C29" s="117" t="n">
        <v>20</v>
      </c>
      <c r="D29" s="117" t="n">
        <v>43</v>
      </c>
      <c r="E29" s="117" t="n">
        <v>52</v>
      </c>
      <c r="F29" s="117" t="n">
        <v>49</v>
      </c>
      <c r="G29" s="117" t="n">
        <v>41</v>
      </c>
      <c r="H29" s="117" t="n">
        <v>68</v>
      </c>
      <c r="I29" s="117" t="n">
        <v>21</v>
      </c>
      <c r="J29" s="117" t="n">
        <v>2</v>
      </c>
      <c r="K29" s="115" t="n">
        <f aca="false">SUM(B29:J29)</f>
        <v>361</v>
      </c>
    </row>
    <row r="30" customFormat="false" ht="12" hidden="false" customHeight="false" outlineLevel="0" collapsed="false">
      <c r="A30" s="116" t="s">
        <v>124</v>
      </c>
      <c r="B30" s="117" t="n">
        <v>53</v>
      </c>
      <c r="C30" s="117" t="n">
        <v>28</v>
      </c>
      <c r="D30" s="117" t="n">
        <v>37</v>
      </c>
      <c r="E30" s="117" t="n">
        <v>66</v>
      </c>
      <c r="F30" s="117" t="n">
        <v>47</v>
      </c>
      <c r="G30" s="117" t="n">
        <v>38</v>
      </c>
      <c r="H30" s="117" t="n">
        <v>62</v>
      </c>
      <c r="I30" s="117" t="n">
        <v>20</v>
      </c>
      <c r="J30" s="117" t="n">
        <v>4</v>
      </c>
      <c r="K30" s="115" t="n">
        <f aca="false">SUM(B30:J30)</f>
        <v>355</v>
      </c>
    </row>
    <row r="31" customFormat="false" ht="12" hidden="false" customHeight="false" outlineLevel="0" collapsed="false">
      <c r="A31" s="116" t="s">
        <v>125</v>
      </c>
      <c r="B31" s="117" t="n">
        <v>77</v>
      </c>
      <c r="C31" s="117" t="n">
        <v>31</v>
      </c>
      <c r="D31" s="117" t="n">
        <v>32</v>
      </c>
      <c r="E31" s="117" t="n">
        <v>67</v>
      </c>
      <c r="F31" s="117" t="n">
        <v>47</v>
      </c>
      <c r="G31" s="117" t="n">
        <v>48</v>
      </c>
      <c r="H31" s="117" t="n">
        <v>66</v>
      </c>
      <c r="I31" s="117" t="n">
        <v>22</v>
      </c>
      <c r="J31" s="117" t="n">
        <v>1</v>
      </c>
      <c r="K31" s="115" t="n">
        <f aca="false">SUM(B31:J31)</f>
        <v>391</v>
      </c>
    </row>
    <row r="32" customFormat="false" ht="12" hidden="false" customHeight="false" outlineLevel="0" collapsed="false">
      <c r="A32" s="116" t="n">
        <v>2020</v>
      </c>
      <c r="B32" s="117" t="n">
        <v>40</v>
      </c>
      <c r="C32" s="117" t="n">
        <v>11</v>
      </c>
      <c r="D32" s="117" t="n">
        <v>13</v>
      </c>
      <c r="E32" s="117" t="n">
        <v>21</v>
      </c>
      <c r="F32" s="117" t="n">
        <v>28</v>
      </c>
      <c r="G32" s="117" t="n">
        <v>20</v>
      </c>
      <c r="H32" s="117" t="n">
        <v>36</v>
      </c>
      <c r="I32" s="117" t="n">
        <v>25</v>
      </c>
      <c r="J32" s="117"/>
      <c r="K32" s="115" t="n">
        <f aca="false">SUM(B32:J32)</f>
        <v>194</v>
      </c>
    </row>
    <row r="33" customFormat="false" ht="12" hidden="false" customHeight="false" outlineLevel="0" collapsed="false">
      <c r="A33" s="116" t="n">
        <v>2021</v>
      </c>
      <c r="B33" s="117" t="n">
        <v>30</v>
      </c>
      <c r="C33" s="117" t="n">
        <v>19</v>
      </c>
      <c r="D33" s="117" t="n">
        <v>16</v>
      </c>
      <c r="E33" s="117" t="n">
        <v>29</v>
      </c>
      <c r="F33" s="117" t="n">
        <v>35</v>
      </c>
      <c r="G33" s="117" t="n">
        <v>43</v>
      </c>
      <c r="H33" s="117" t="n">
        <v>51</v>
      </c>
      <c r="I33" s="117" t="n">
        <v>19</v>
      </c>
      <c r="J33" s="117" t="n">
        <v>3</v>
      </c>
      <c r="K33" s="115" t="n">
        <f aca="false">SUM(B33:J33)</f>
        <v>245</v>
      </c>
    </row>
    <row r="34" customFormat="false" ht="12" hidden="false" customHeight="false" outlineLevel="0" collapsed="false">
      <c r="A34" s="116" t="n">
        <v>2022</v>
      </c>
      <c r="B34" s="117" t="n">
        <v>53</v>
      </c>
      <c r="C34" s="117" t="n">
        <v>19</v>
      </c>
      <c r="D34" s="117" t="n">
        <v>37</v>
      </c>
      <c r="E34" s="117" t="n">
        <v>71</v>
      </c>
      <c r="F34" s="117" t="n">
        <v>54</v>
      </c>
      <c r="G34" s="117" t="n">
        <v>55</v>
      </c>
      <c r="H34" s="117" t="n">
        <v>79</v>
      </c>
      <c r="I34" s="117" t="n">
        <v>41</v>
      </c>
      <c r="J34" s="117" t="n">
        <v>2</v>
      </c>
      <c r="K34" s="115" t="n">
        <f aca="false">SUM(B34:J34)</f>
        <v>411</v>
      </c>
    </row>
    <row r="35" customFormat="false" ht="12" hidden="false" customHeight="false" outlineLevel="0" collapsed="false">
      <c r="A35" s="116" t="n">
        <v>2022</v>
      </c>
      <c r="B35" s="117" t="n">
        <v>53</v>
      </c>
      <c r="C35" s="117" t="n">
        <v>19</v>
      </c>
      <c r="D35" s="117" t="n">
        <v>37</v>
      </c>
      <c r="E35" s="117" t="n">
        <v>71</v>
      </c>
      <c r="F35" s="117" t="n">
        <v>54</v>
      </c>
      <c r="G35" s="117" t="n">
        <v>55</v>
      </c>
      <c r="H35" s="117" t="n">
        <v>79</v>
      </c>
      <c r="I35" s="117" t="n">
        <v>41</v>
      </c>
      <c r="J35" s="117" t="n">
        <v>2</v>
      </c>
      <c r="K35" s="115" t="n">
        <f aca="false">SUM(B35:J35)</f>
        <v>411</v>
      </c>
    </row>
    <row r="36" customFormat="false" ht="12" hidden="false" customHeight="false" outlineLevel="0" collapsed="false">
      <c r="A36" s="116" t="n">
        <v>2023</v>
      </c>
      <c r="B36" s="117" t="n">
        <v>43</v>
      </c>
      <c r="C36" s="117" t="n">
        <v>29</v>
      </c>
      <c r="D36" s="117" t="n">
        <v>43</v>
      </c>
      <c r="E36" s="117" t="n">
        <v>54</v>
      </c>
      <c r="F36" s="117" t="n">
        <v>55</v>
      </c>
      <c r="G36" s="117" t="n">
        <v>66</v>
      </c>
      <c r="H36" s="117" t="n">
        <v>79</v>
      </c>
      <c r="I36" s="117" t="n">
        <v>34</v>
      </c>
      <c r="J36" s="117" t="n">
        <v>3</v>
      </c>
      <c r="K36" s="115" t="n">
        <f aca="false">SUM(B36:J36)</f>
        <v>406</v>
      </c>
    </row>
    <row r="38" customFormat="false" ht="12" hidden="false" customHeight="false" outlineLevel="0" collapsed="false">
      <c r="A38" s="114" t="s">
        <v>21</v>
      </c>
      <c r="B38" s="115" t="s">
        <v>127</v>
      </c>
      <c r="C38" s="115" t="s">
        <v>128</v>
      </c>
      <c r="D38" s="115" t="s">
        <v>129</v>
      </c>
      <c r="E38" s="115" t="s">
        <v>130</v>
      </c>
      <c r="F38" s="115" t="s">
        <v>131</v>
      </c>
      <c r="G38" s="115" t="s">
        <v>132</v>
      </c>
      <c r="H38" s="115" t="s">
        <v>133</v>
      </c>
      <c r="I38" s="115" t="s">
        <v>134</v>
      </c>
      <c r="J38" s="115" t="s">
        <v>135</v>
      </c>
      <c r="K38" s="115" t="s">
        <v>24</v>
      </c>
    </row>
    <row r="39" s="25" customFormat="true" ht="12" hidden="false" customHeight="false" outlineLevel="0" collapsed="false">
      <c r="A39" s="116" t="s">
        <v>102</v>
      </c>
      <c r="B39" s="117" t="n">
        <v>8</v>
      </c>
      <c r="C39" s="117" t="n">
        <v>6</v>
      </c>
      <c r="D39" s="117" t="n">
        <v>7</v>
      </c>
      <c r="E39" s="117" t="n">
        <v>16</v>
      </c>
      <c r="F39" s="117" t="n">
        <v>21</v>
      </c>
      <c r="G39" s="117" t="n">
        <v>32</v>
      </c>
      <c r="H39" s="117" t="n">
        <v>43</v>
      </c>
      <c r="I39" s="117" t="n">
        <v>8</v>
      </c>
      <c r="J39" s="117"/>
      <c r="K39" s="115" t="n">
        <f aca="false">SUM(B39:J39)</f>
        <v>141</v>
      </c>
    </row>
    <row r="40" s="25" customFormat="true" ht="12" hidden="false" customHeight="false" outlineLevel="0" collapsed="false">
      <c r="A40" s="116" t="s">
        <v>103</v>
      </c>
      <c r="B40" s="117" t="n">
        <v>15</v>
      </c>
      <c r="C40" s="117" t="n">
        <v>10</v>
      </c>
      <c r="D40" s="117" t="n">
        <v>7</v>
      </c>
      <c r="E40" s="117" t="n">
        <v>15</v>
      </c>
      <c r="F40" s="117" t="n">
        <v>20</v>
      </c>
      <c r="G40" s="117" t="n">
        <v>27</v>
      </c>
      <c r="H40" s="117" t="n">
        <v>39</v>
      </c>
      <c r="I40" s="117" t="n">
        <v>8</v>
      </c>
      <c r="J40" s="117"/>
      <c r="K40" s="115" t="n">
        <f aca="false">SUM(B40:J40)</f>
        <v>141</v>
      </c>
    </row>
    <row r="41" s="25" customFormat="true" ht="12" hidden="false" customHeight="false" outlineLevel="0" collapsed="false">
      <c r="A41" s="116" t="s">
        <v>104</v>
      </c>
      <c r="B41" s="117" t="n">
        <v>17</v>
      </c>
      <c r="C41" s="117" t="n">
        <v>12</v>
      </c>
      <c r="D41" s="117" t="n">
        <v>10</v>
      </c>
      <c r="E41" s="117" t="n">
        <v>17</v>
      </c>
      <c r="F41" s="117" t="n">
        <v>24</v>
      </c>
      <c r="G41" s="117" t="n">
        <v>25</v>
      </c>
      <c r="H41" s="117" t="n">
        <v>42</v>
      </c>
      <c r="I41" s="117" t="n">
        <v>14</v>
      </c>
      <c r="J41" s="117"/>
      <c r="K41" s="115" t="n">
        <f aca="false">SUM(B41:J41)</f>
        <v>161</v>
      </c>
    </row>
    <row r="42" s="25" customFormat="true" ht="12" hidden="false" customHeight="false" outlineLevel="0" collapsed="false">
      <c r="A42" s="116" t="s">
        <v>105</v>
      </c>
      <c r="B42" s="117" t="n">
        <v>16</v>
      </c>
      <c r="C42" s="117" t="n">
        <v>16</v>
      </c>
      <c r="D42" s="117" t="n">
        <v>10</v>
      </c>
      <c r="E42" s="117" t="n">
        <v>23</v>
      </c>
      <c r="F42" s="117" t="n">
        <v>27</v>
      </c>
      <c r="G42" s="117" t="n">
        <v>28</v>
      </c>
      <c r="H42" s="117" t="n">
        <v>43</v>
      </c>
      <c r="I42" s="117" t="n">
        <v>16</v>
      </c>
      <c r="J42" s="117"/>
      <c r="K42" s="115" t="n">
        <f aca="false">SUM(B42:J42)</f>
        <v>179</v>
      </c>
    </row>
    <row r="43" s="25" customFormat="true" ht="12" hidden="false" customHeight="false" outlineLevel="0" collapsed="false">
      <c r="A43" s="116" t="s">
        <v>106</v>
      </c>
      <c r="B43" s="117" t="n">
        <v>16</v>
      </c>
      <c r="C43" s="117" t="n">
        <v>15</v>
      </c>
      <c r="D43" s="117" t="n">
        <v>3</v>
      </c>
      <c r="E43" s="117" t="n">
        <v>21</v>
      </c>
      <c r="F43" s="117" t="n">
        <v>16</v>
      </c>
      <c r="G43" s="117" t="n">
        <v>32</v>
      </c>
      <c r="H43" s="117" t="n">
        <v>58</v>
      </c>
      <c r="I43" s="117" t="n">
        <v>23</v>
      </c>
      <c r="J43" s="117" t="n">
        <v>1</v>
      </c>
      <c r="K43" s="115" t="n">
        <f aca="false">SUM(B43:J43)</f>
        <v>185</v>
      </c>
    </row>
    <row r="44" customFormat="false" ht="12" hidden="false" customHeight="false" outlineLevel="0" collapsed="false">
      <c r="A44" s="116" t="s">
        <v>107</v>
      </c>
      <c r="B44" s="117" t="n">
        <v>10</v>
      </c>
      <c r="C44" s="117" t="n">
        <v>6</v>
      </c>
      <c r="D44" s="117" t="n">
        <v>10</v>
      </c>
      <c r="E44" s="117" t="n">
        <v>25</v>
      </c>
      <c r="F44" s="117" t="n">
        <v>20</v>
      </c>
      <c r="G44" s="117" t="n">
        <v>28</v>
      </c>
      <c r="H44" s="117" t="n">
        <v>33</v>
      </c>
      <c r="I44" s="117" t="n">
        <v>23</v>
      </c>
      <c r="J44" s="117" t="n">
        <v>2</v>
      </c>
      <c r="K44" s="115" t="n">
        <f aca="false">SUM(B44:J44)</f>
        <v>157</v>
      </c>
    </row>
    <row r="45" customFormat="false" ht="12" hidden="false" customHeight="false" outlineLevel="0" collapsed="false">
      <c r="A45" s="116" t="s">
        <v>108</v>
      </c>
      <c r="B45" s="117" t="n">
        <v>10</v>
      </c>
      <c r="C45" s="117" t="n">
        <v>4</v>
      </c>
      <c r="D45" s="117" t="n">
        <v>7</v>
      </c>
      <c r="E45" s="117" t="n">
        <v>15</v>
      </c>
      <c r="F45" s="117" t="n">
        <v>11</v>
      </c>
      <c r="G45" s="117" t="n">
        <v>30</v>
      </c>
      <c r="H45" s="117" t="n">
        <v>42</v>
      </c>
      <c r="I45" s="117" t="n">
        <v>23</v>
      </c>
      <c r="J45" s="117" t="n">
        <v>5</v>
      </c>
      <c r="K45" s="115" t="n">
        <f aca="false">SUM(B45:J45)</f>
        <v>147</v>
      </c>
    </row>
    <row r="46" customFormat="false" ht="12" hidden="false" customHeight="false" outlineLevel="0" collapsed="false">
      <c r="A46" s="116" t="s">
        <v>109</v>
      </c>
      <c r="B46" s="117" t="n">
        <v>6</v>
      </c>
      <c r="C46" s="117" t="n">
        <v>5</v>
      </c>
      <c r="D46" s="117" t="n">
        <v>8</v>
      </c>
      <c r="E46" s="117" t="n">
        <v>13</v>
      </c>
      <c r="F46" s="117" t="n">
        <v>15</v>
      </c>
      <c r="G46" s="117" t="n">
        <v>34</v>
      </c>
      <c r="H46" s="117" t="n">
        <v>47</v>
      </c>
      <c r="I46" s="117" t="n">
        <v>25</v>
      </c>
      <c r="J46" s="117" t="n">
        <v>1</v>
      </c>
      <c r="K46" s="115" t="n">
        <f aca="false">SUM(B46:J46)</f>
        <v>154</v>
      </c>
    </row>
    <row r="47" customFormat="false" ht="12" hidden="false" customHeight="false" outlineLevel="0" collapsed="false">
      <c r="A47" s="116" t="s">
        <v>110</v>
      </c>
      <c r="B47" s="117" t="n">
        <v>16</v>
      </c>
      <c r="C47" s="117" t="n">
        <v>11</v>
      </c>
      <c r="D47" s="117" t="n">
        <v>8</v>
      </c>
      <c r="E47" s="117" t="n">
        <v>22</v>
      </c>
      <c r="F47" s="117" t="n">
        <v>17</v>
      </c>
      <c r="G47" s="117" t="n">
        <v>25</v>
      </c>
      <c r="H47" s="117" t="n">
        <v>42</v>
      </c>
      <c r="I47" s="117" t="n">
        <v>24</v>
      </c>
      <c r="J47" s="117" t="n">
        <v>3</v>
      </c>
      <c r="K47" s="115" t="n">
        <f aca="false">SUM(B47:J47)</f>
        <v>168</v>
      </c>
    </row>
    <row r="48" customFormat="false" ht="12" hidden="false" customHeight="false" outlineLevel="0" collapsed="false">
      <c r="A48" s="116" t="s">
        <v>111</v>
      </c>
      <c r="B48" s="117" t="n">
        <v>16</v>
      </c>
      <c r="C48" s="117" t="n">
        <v>10</v>
      </c>
      <c r="D48" s="117" t="n">
        <v>10</v>
      </c>
      <c r="E48" s="117" t="n">
        <v>17</v>
      </c>
      <c r="F48" s="117" t="n">
        <v>7</v>
      </c>
      <c r="G48" s="117" t="n">
        <v>22</v>
      </c>
      <c r="H48" s="117" t="n">
        <v>45</v>
      </c>
      <c r="I48" s="117" t="n">
        <v>16</v>
      </c>
      <c r="J48" s="117" t="n">
        <v>6</v>
      </c>
      <c r="K48" s="115" t="n">
        <f aca="false">SUM(B48:J48)</f>
        <v>149</v>
      </c>
      <c r="N48" s="25"/>
      <c r="O48" s="25"/>
      <c r="P48" s="25"/>
      <c r="Q48" s="25"/>
      <c r="R48" s="25"/>
    </row>
    <row r="49" customFormat="false" ht="12" hidden="false" customHeight="false" outlineLevel="0" collapsed="false">
      <c r="A49" s="116" t="n">
        <v>2006</v>
      </c>
      <c r="B49" s="117" t="n">
        <v>9</v>
      </c>
      <c r="C49" s="117" t="n">
        <v>7</v>
      </c>
      <c r="D49" s="117" t="n">
        <v>18</v>
      </c>
      <c r="E49" s="117" t="n">
        <v>17</v>
      </c>
      <c r="F49" s="117" t="n">
        <v>21</v>
      </c>
      <c r="G49" s="117" t="n">
        <v>32</v>
      </c>
      <c r="H49" s="117" t="n">
        <v>45</v>
      </c>
      <c r="I49" s="117" t="n">
        <v>19</v>
      </c>
      <c r="J49" s="117" t="n">
        <v>5</v>
      </c>
      <c r="K49" s="115" t="n">
        <f aca="false">SUM(B49:J49)</f>
        <v>173</v>
      </c>
      <c r="M49" s="25"/>
      <c r="N49" s="25"/>
      <c r="O49" s="25"/>
      <c r="P49" s="25"/>
      <c r="Q49" s="25"/>
    </row>
    <row r="50" customFormat="false" ht="12" hidden="false" customHeight="false" outlineLevel="0" collapsed="false">
      <c r="A50" s="116" t="s">
        <v>113</v>
      </c>
      <c r="B50" s="117" t="n">
        <v>21</v>
      </c>
      <c r="C50" s="117" t="n">
        <v>7</v>
      </c>
      <c r="D50" s="117" t="n">
        <v>9</v>
      </c>
      <c r="E50" s="117" t="n">
        <v>17</v>
      </c>
      <c r="F50" s="117" t="n">
        <v>19</v>
      </c>
      <c r="G50" s="117" t="n">
        <v>33</v>
      </c>
      <c r="H50" s="117" t="n">
        <v>52</v>
      </c>
      <c r="I50" s="117" t="n">
        <v>13</v>
      </c>
      <c r="J50" s="117" t="n">
        <v>3</v>
      </c>
      <c r="K50" s="115" t="n">
        <f aca="false">SUM(B50:J50)</f>
        <v>174</v>
      </c>
      <c r="M50" s="25"/>
      <c r="N50" s="25"/>
      <c r="O50" s="25"/>
      <c r="P50" s="25"/>
      <c r="Q50" s="25"/>
    </row>
    <row r="51" s="25" customFormat="true" ht="12" hidden="false" customHeight="false" outlineLevel="0" collapsed="false">
      <c r="A51" s="116" t="s">
        <v>114</v>
      </c>
      <c r="B51" s="117" t="n">
        <v>11</v>
      </c>
      <c r="C51" s="117" t="n">
        <v>5</v>
      </c>
      <c r="D51" s="117" t="n">
        <v>7</v>
      </c>
      <c r="E51" s="117" t="n">
        <v>23</v>
      </c>
      <c r="F51" s="117" t="n">
        <v>10</v>
      </c>
      <c r="G51" s="117" t="n">
        <v>34</v>
      </c>
      <c r="H51" s="117" t="n">
        <v>44</v>
      </c>
      <c r="I51" s="117" t="n">
        <v>16</v>
      </c>
      <c r="J51" s="117" t="n">
        <v>5</v>
      </c>
      <c r="K51" s="115" t="n">
        <f aca="false">SUM(B51:J51)</f>
        <v>155</v>
      </c>
      <c r="R51" s="21"/>
      <c r="S51" s="21"/>
      <c r="T51" s="21"/>
      <c r="U51" s="21"/>
    </row>
    <row r="52" customFormat="false" ht="12" hidden="false" customHeight="false" outlineLevel="0" collapsed="false">
      <c r="A52" s="116" t="s">
        <v>115</v>
      </c>
      <c r="B52" s="117" t="n">
        <v>14</v>
      </c>
      <c r="C52" s="117" t="n">
        <v>6</v>
      </c>
      <c r="D52" s="117" t="n">
        <v>12</v>
      </c>
      <c r="E52" s="117" t="n">
        <v>16</v>
      </c>
      <c r="F52" s="117" t="n">
        <v>21</v>
      </c>
      <c r="G52" s="117" t="n">
        <v>20</v>
      </c>
      <c r="H52" s="117" t="n">
        <v>51</v>
      </c>
      <c r="I52" s="117" t="n">
        <v>19</v>
      </c>
      <c r="J52" s="117" t="n">
        <v>4</v>
      </c>
      <c r="K52" s="115" t="n">
        <f aca="false">SUM(B52:J52)</f>
        <v>163</v>
      </c>
      <c r="M52" s="25"/>
      <c r="N52" s="25"/>
      <c r="O52" s="25"/>
      <c r="P52" s="25"/>
      <c r="Q52" s="25"/>
    </row>
    <row r="53" customFormat="false" ht="12" hidden="false" customHeight="false" outlineLevel="0" collapsed="false">
      <c r="A53" s="116" t="s">
        <v>116</v>
      </c>
      <c r="B53" s="117" t="n">
        <v>4</v>
      </c>
      <c r="C53" s="117" t="n">
        <v>2</v>
      </c>
      <c r="D53" s="117" t="n">
        <v>14</v>
      </c>
      <c r="E53" s="117" t="n">
        <v>14</v>
      </c>
      <c r="F53" s="117" t="n">
        <v>9</v>
      </c>
      <c r="G53" s="117" t="n">
        <v>30</v>
      </c>
      <c r="H53" s="117" t="n">
        <v>44</v>
      </c>
      <c r="I53" s="117" t="n">
        <v>22</v>
      </c>
      <c r="J53" s="117" t="n">
        <v>3</v>
      </c>
      <c r="K53" s="115" t="n">
        <f aca="false">SUM(B53:J53)</f>
        <v>142</v>
      </c>
      <c r="M53" s="25"/>
      <c r="N53" s="25"/>
      <c r="O53" s="25"/>
      <c r="P53" s="25"/>
      <c r="Q53" s="25"/>
    </row>
    <row r="54" customFormat="false" ht="12" hidden="false" customHeight="false" outlineLevel="0" collapsed="false">
      <c r="A54" s="116" t="s">
        <v>117</v>
      </c>
      <c r="B54" s="117" t="n">
        <v>3</v>
      </c>
      <c r="C54" s="117" t="n">
        <v>6</v>
      </c>
      <c r="D54" s="117" t="n">
        <v>10</v>
      </c>
      <c r="E54" s="117" t="n">
        <v>14</v>
      </c>
      <c r="F54" s="117" t="n">
        <v>8</v>
      </c>
      <c r="G54" s="117" t="n">
        <v>16</v>
      </c>
      <c r="H54" s="117" t="n">
        <v>61</v>
      </c>
      <c r="I54" s="117" t="n">
        <v>18</v>
      </c>
      <c r="J54" s="117" t="n">
        <v>3</v>
      </c>
      <c r="K54" s="115" t="n">
        <f aca="false">SUM(B54:J54)</f>
        <v>139</v>
      </c>
      <c r="M54" s="25"/>
      <c r="N54" s="25"/>
      <c r="O54" s="25"/>
      <c r="P54" s="25"/>
      <c r="Q54" s="25"/>
    </row>
    <row r="55" customFormat="false" ht="12" hidden="false" customHeight="false" outlineLevel="0" collapsed="false">
      <c r="A55" s="116" t="s">
        <v>118</v>
      </c>
      <c r="B55" s="117" t="n">
        <v>7</v>
      </c>
      <c r="C55" s="117" t="n">
        <v>8</v>
      </c>
      <c r="D55" s="117" t="n">
        <v>14</v>
      </c>
      <c r="E55" s="117" t="n">
        <v>17</v>
      </c>
      <c r="F55" s="117" t="n">
        <v>16</v>
      </c>
      <c r="G55" s="117" t="n">
        <v>23</v>
      </c>
      <c r="H55" s="117" t="n">
        <v>40</v>
      </c>
      <c r="I55" s="117" t="n">
        <v>22</v>
      </c>
      <c r="J55" s="117" t="n">
        <v>2</v>
      </c>
      <c r="K55" s="115" t="n">
        <f aca="false">SUM(B55:J55)</f>
        <v>149</v>
      </c>
      <c r="M55" s="25"/>
      <c r="N55" s="25"/>
      <c r="O55" s="25"/>
      <c r="P55" s="25"/>
      <c r="Q55" s="25"/>
    </row>
    <row r="56" customFormat="false" ht="12" hidden="false" customHeight="false" outlineLevel="0" collapsed="false">
      <c r="A56" s="116" t="s">
        <v>119</v>
      </c>
      <c r="B56" s="117" t="n">
        <v>11</v>
      </c>
      <c r="C56" s="117" t="n">
        <v>4</v>
      </c>
      <c r="D56" s="117" t="n">
        <v>7</v>
      </c>
      <c r="E56" s="117" t="n">
        <v>12</v>
      </c>
      <c r="F56" s="117" t="n">
        <v>7</v>
      </c>
      <c r="G56" s="117" t="n">
        <v>31</v>
      </c>
      <c r="H56" s="117" t="n">
        <v>46</v>
      </c>
      <c r="I56" s="117" t="n">
        <v>29</v>
      </c>
      <c r="J56" s="117" t="n">
        <v>3</v>
      </c>
      <c r="K56" s="115" t="n">
        <f aca="false">SUM(B56:J56)</f>
        <v>150</v>
      </c>
      <c r="M56" s="25"/>
      <c r="N56" s="25"/>
      <c r="O56" s="25"/>
      <c r="P56" s="25"/>
      <c r="Q56" s="25"/>
    </row>
    <row r="57" customFormat="false" ht="12" hidden="false" customHeight="false" outlineLevel="0" collapsed="false">
      <c r="A57" s="116" t="s">
        <v>120</v>
      </c>
      <c r="B57" s="117" t="n">
        <v>4</v>
      </c>
      <c r="C57" s="117" t="n">
        <v>4</v>
      </c>
      <c r="D57" s="117" t="n">
        <v>9</v>
      </c>
      <c r="E57" s="117" t="n">
        <v>17</v>
      </c>
      <c r="F57" s="117" t="n">
        <v>15</v>
      </c>
      <c r="G57" s="117" t="n">
        <v>24</v>
      </c>
      <c r="H57" s="117" t="n">
        <v>53</v>
      </c>
      <c r="I57" s="117" t="n">
        <v>22</v>
      </c>
      <c r="J57" s="117" t="n">
        <v>3</v>
      </c>
      <c r="K57" s="115" t="n">
        <f aca="false">SUM(B57:J57)</f>
        <v>151</v>
      </c>
      <c r="M57" s="25"/>
      <c r="N57" s="25"/>
      <c r="O57" s="25"/>
      <c r="P57" s="25"/>
      <c r="Q57" s="25"/>
    </row>
    <row r="58" customFormat="false" ht="12" hidden="false" customHeight="false" outlineLevel="0" collapsed="false">
      <c r="A58" s="116" t="s">
        <v>121</v>
      </c>
      <c r="B58" s="117" t="n">
        <v>5</v>
      </c>
      <c r="C58" s="117" t="n">
        <v>9</v>
      </c>
      <c r="D58" s="117" t="n">
        <v>5</v>
      </c>
      <c r="E58" s="117" t="n">
        <v>7</v>
      </c>
      <c r="F58" s="117" t="n">
        <v>14</v>
      </c>
      <c r="G58" s="117" t="n">
        <v>31</v>
      </c>
      <c r="H58" s="117" t="n">
        <v>44</v>
      </c>
      <c r="I58" s="117" t="n">
        <v>22</v>
      </c>
      <c r="J58" s="117" t="n">
        <v>3</v>
      </c>
      <c r="K58" s="115" t="n">
        <f aca="false">SUM(B58:J58)</f>
        <v>140</v>
      </c>
      <c r="M58" s="25"/>
      <c r="N58" s="25"/>
      <c r="O58" s="25"/>
      <c r="P58" s="25"/>
      <c r="Q58" s="25"/>
    </row>
    <row r="59" customFormat="false" ht="12" hidden="false" customHeight="false" outlineLevel="0" collapsed="false">
      <c r="A59" s="116" t="s">
        <v>122</v>
      </c>
      <c r="B59" s="117" t="n">
        <v>7</v>
      </c>
      <c r="C59" s="117" t="n">
        <v>6</v>
      </c>
      <c r="D59" s="117" t="n">
        <v>1</v>
      </c>
      <c r="E59" s="117" t="n">
        <v>12</v>
      </c>
      <c r="F59" s="117" t="n">
        <v>13</v>
      </c>
      <c r="G59" s="117" t="n">
        <v>27</v>
      </c>
      <c r="H59" s="117" t="n">
        <v>47</v>
      </c>
      <c r="I59" s="117" t="n">
        <v>34</v>
      </c>
      <c r="J59" s="117" t="n">
        <v>3</v>
      </c>
      <c r="K59" s="115" t="n">
        <f aca="false">SUM(B59:J59)</f>
        <v>150</v>
      </c>
      <c r="M59" s="25"/>
    </row>
    <row r="60" customFormat="false" ht="12" hidden="false" customHeight="false" outlineLevel="0" collapsed="false">
      <c r="A60" s="116" t="s">
        <v>123</v>
      </c>
      <c r="B60" s="117" t="n">
        <v>3</v>
      </c>
      <c r="C60" s="117" t="n">
        <v>2</v>
      </c>
      <c r="D60" s="117" t="n">
        <v>8</v>
      </c>
      <c r="E60" s="117" t="n">
        <v>9</v>
      </c>
      <c r="F60" s="117" t="n">
        <v>10</v>
      </c>
      <c r="G60" s="117" t="n">
        <v>24</v>
      </c>
      <c r="H60" s="117" t="n">
        <v>41</v>
      </c>
      <c r="I60" s="117" t="n">
        <v>23</v>
      </c>
      <c r="J60" s="117" t="n">
        <v>4</v>
      </c>
      <c r="K60" s="115" t="n">
        <f aca="false">SUM(B60:J60)</f>
        <v>124</v>
      </c>
      <c r="M60" s="25"/>
    </row>
    <row r="61" customFormat="false" ht="12" hidden="false" customHeight="false" outlineLevel="0" collapsed="false">
      <c r="A61" s="116" t="s">
        <v>124</v>
      </c>
      <c r="B61" s="117" t="n">
        <v>4</v>
      </c>
      <c r="C61" s="117" t="n">
        <v>4</v>
      </c>
      <c r="D61" s="117" t="n">
        <v>3</v>
      </c>
      <c r="E61" s="117" t="n">
        <v>12</v>
      </c>
      <c r="F61" s="117" t="n">
        <v>13</v>
      </c>
      <c r="G61" s="117" t="n">
        <v>17</v>
      </c>
      <c r="H61" s="117" t="n">
        <v>50</v>
      </c>
      <c r="I61" s="117" t="n">
        <v>22</v>
      </c>
      <c r="J61" s="117" t="n">
        <v>2</v>
      </c>
      <c r="K61" s="115" t="n">
        <f aca="false">SUM(B61:J61)</f>
        <v>127</v>
      </c>
      <c r="M61" s="25"/>
    </row>
    <row r="62" customFormat="false" ht="12" hidden="false" customHeight="false" outlineLevel="0" collapsed="false">
      <c r="A62" s="116" t="s">
        <v>125</v>
      </c>
      <c r="B62" s="117" t="n">
        <v>10</v>
      </c>
      <c r="C62" s="117" t="n">
        <v>3</v>
      </c>
      <c r="D62" s="117" t="n">
        <v>4</v>
      </c>
      <c r="E62" s="117" t="n">
        <v>10</v>
      </c>
      <c r="F62" s="117" t="n">
        <v>11</v>
      </c>
      <c r="G62" s="117" t="n">
        <v>14</v>
      </c>
      <c r="H62" s="117" t="n">
        <v>46</v>
      </c>
      <c r="I62" s="117" t="n">
        <v>29</v>
      </c>
      <c r="J62" s="117" t="n">
        <v>4</v>
      </c>
      <c r="K62" s="115" t="n">
        <f aca="false">SUM(B62:J62)</f>
        <v>131</v>
      </c>
      <c r="M62" s="25"/>
    </row>
    <row r="63" customFormat="false" ht="12" hidden="false" customHeight="false" outlineLevel="0" collapsed="false">
      <c r="A63" s="116" t="n">
        <v>2020</v>
      </c>
      <c r="B63" s="117"/>
      <c r="C63" s="117" t="n">
        <v>2</v>
      </c>
      <c r="D63" s="117" t="n">
        <v>4</v>
      </c>
      <c r="E63" s="117" t="n">
        <v>6</v>
      </c>
      <c r="F63" s="117" t="n">
        <v>4</v>
      </c>
      <c r="G63" s="117" t="n">
        <v>8</v>
      </c>
      <c r="H63" s="117" t="n">
        <v>20</v>
      </c>
      <c r="I63" s="117" t="n">
        <v>11</v>
      </c>
      <c r="J63" s="117"/>
      <c r="K63" s="115" t="n">
        <f aca="false">SUM(B63:J63)</f>
        <v>55</v>
      </c>
      <c r="M63" s="25"/>
    </row>
    <row r="64" customFormat="false" ht="12" hidden="false" customHeight="false" outlineLevel="0" collapsed="false">
      <c r="A64" s="116" t="n">
        <v>2021</v>
      </c>
      <c r="B64" s="117" t="n">
        <v>5</v>
      </c>
      <c r="C64" s="117" t="n">
        <v>3</v>
      </c>
      <c r="D64" s="117" t="n">
        <v>2</v>
      </c>
      <c r="E64" s="117" t="n">
        <v>5</v>
      </c>
      <c r="F64" s="117" t="n">
        <v>6</v>
      </c>
      <c r="G64" s="117" t="n">
        <v>7</v>
      </c>
      <c r="H64" s="117" t="n">
        <v>29</v>
      </c>
      <c r="I64" s="117" t="n">
        <v>18</v>
      </c>
      <c r="J64" s="117" t="n">
        <v>2</v>
      </c>
      <c r="K64" s="115" t="n">
        <f aca="false">SUM(B64:J64)</f>
        <v>77</v>
      </c>
      <c r="M64" s="25"/>
    </row>
    <row r="65" customFormat="false" ht="12" hidden="false" customHeight="false" outlineLevel="0" collapsed="false">
      <c r="A65" s="116" t="n">
        <v>2022</v>
      </c>
      <c r="B65" s="117" t="n">
        <v>3</v>
      </c>
      <c r="C65" s="117" t="n">
        <v>2</v>
      </c>
      <c r="D65" s="117" t="n">
        <v>4</v>
      </c>
      <c r="E65" s="117" t="n">
        <v>6</v>
      </c>
      <c r="F65" s="117" t="n">
        <v>5</v>
      </c>
      <c r="G65" s="117" t="n">
        <v>8</v>
      </c>
      <c r="H65" s="117" t="n">
        <v>25</v>
      </c>
      <c r="I65" s="117" t="n">
        <v>15</v>
      </c>
      <c r="J65" s="117" t="n">
        <v>4</v>
      </c>
      <c r="K65" s="115" t="n">
        <f aca="false">SUM(B65:J65)</f>
        <v>72</v>
      </c>
      <c r="M65" s="25"/>
    </row>
    <row r="66" customFormat="false" ht="12" hidden="false" customHeight="false" outlineLevel="0" collapsed="false">
      <c r="A66" s="116" t="n">
        <v>2023</v>
      </c>
      <c r="B66" s="117" t="n">
        <v>2</v>
      </c>
      <c r="C66" s="117" t="n">
        <v>0</v>
      </c>
      <c r="D66" s="117" t="n">
        <v>5</v>
      </c>
      <c r="E66" s="117" t="n">
        <v>4</v>
      </c>
      <c r="F66" s="117" t="n">
        <v>5</v>
      </c>
      <c r="G66" s="117" t="n">
        <v>16</v>
      </c>
      <c r="H66" s="117" t="n">
        <v>25</v>
      </c>
      <c r="I66" s="117" t="n">
        <v>27</v>
      </c>
      <c r="J66" s="117" t="n">
        <v>2</v>
      </c>
      <c r="K66" s="115" t="n">
        <f aca="false">SUM(B66:J66)</f>
        <v>86</v>
      </c>
      <c r="M66" s="25"/>
    </row>
    <row r="69" customFormat="false" ht="12" hidden="false" customHeight="false" outlineLevel="0" collapsed="false">
      <c r="A69" s="114" t="s">
        <v>62</v>
      </c>
      <c r="B69" s="115" t="s">
        <v>127</v>
      </c>
      <c r="C69" s="115" t="s">
        <v>128</v>
      </c>
      <c r="D69" s="115" t="s">
        <v>129</v>
      </c>
      <c r="E69" s="115" t="s">
        <v>130</v>
      </c>
      <c r="F69" s="115" t="s">
        <v>131</v>
      </c>
      <c r="G69" s="115" t="s">
        <v>132</v>
      </c>
      <c r="H69" s="115" t="s">
        <v>133</v>
      </c>
      <c r="I69" s="115" t="s">
        <v>134</v>
      </c>
      <c r="J69" s="115" t="s">
        <v>135</v>
      </c>
      <c r="K69" s="115" t="s">
        <v>24</v>
      </c>
    </row>
    <row r="70" s="25" customFormat="true" ht="12" hidden="false" customHeight="false" outlineLevel="0" collapsed="false">
      <c r="A70" s="116" t="s">
        <v>102</v>
      </c>
      <c r="B70" s="117" t="n">
        <v>22</v>
      </c>
      <c r="C70" s="117" t="n">
        <v>6</v>
      </c>
      <c r="D70" s="117" t="n">
        <v>7</v>
      </c>
      <c r="E70" s="117" t="n">
        <v>6</v>
      </c>
      <c r="F70" s="117" t="n">
        <v>10</v>
      </c>
      <c r="G70" s="117" t="n">
        <v>5</v>
      </c>
      <c r="H70" s="117"/>
      <c r="I70" s="117"/>
      <c r="J70" s="117"/>
      <c r="K70" s="115" t="n">
        <f aca="false">SUM(B70:J70)</f>
        <v>56</v>
      </c>
    </row>
    <row r="71" s="25" customFormat="true" ht="12" hidden="false" customHeight="false" outlineLevel="0" collapsed="false">
      <c r="A71" s="116" t="s">
        <v>103</v>
      </c>
      <c r="B71" s="117" t="n">
        <v>31</v>
      </c>
      <c r="C71" s="117" t="n">
        <v>11</v>
      </c>
      <c r="D71" s="117"/>
      <c r="E71" s="117" t="n">
        <v>8</v>
      </c>
      <c r="F71" s="117" t="n">
        <v>5</v>
      </c>
      <c r="G71" s="117" t="n">
        <v>5</v>
      </c>
      <c r="H71" s="117" t="n">
        <v>3</v>
      </c>
      <c r="I71" s="117" t="n">
        <v>2</v>
      </c>
      <c r="J71" s="117"/>
      <c r="K71" s="115" t="n">
        <f aca="false">SUM(B71:J71)</f>
        <v>65</v>
      </c>
    </row>
    <row r="72" s="25" customFormat="true" ht="12" hidden="false" customHeight="false" outlineLevel="0" collapsed="false">
      <c r="A72" s="116" t="s">
        <v>104</v>
      </c>
      <c r="B72" s="117" t="n">
        <v>27</v>
      </c>
      <c r="C72" s="117" t="n">
        <v>6</v>
      </c>
      <c r="D72" s="117" t="n">
        <v>12</v>
      </c>
      <c r="E72" s="117" t="n">
        <v>25</v>
      </c>
      <c r="F72" s="117" t="n">
        <v>9</v>
      </c>
      <c r="G72" s="117" t="n">
        <v>6</v>
      </c>
      <c r="H72" s="117" t="n">
        <v>5</v>
      </c>
      <c r="I72" s="117"/>
      <c r="J72" s="117"/>
      <c r="K72" s="115" t="n">
        <f aca="false">SUM(B72:J72)</f>
        <v>90</v>
      </c>
    </row>
    <row r="73" s="25" customFormat="true" ht="12" hidden="false" customHeight="false" outlineLevel="0" collapsed="false">
      <c r="A73" s="116" t="s">
        <v>105</v>
      </c>
      <c r="B73" s="117" t="n">
        <v>27</v>
      </c>
      <c r="C73" s="117" t="n">
        <v>14</v>
      </c>
      <c r="D73" s="117" t="n">
        <v>14</v>
      </c>
      <c r="E73" s="117" t="n">
        <v>16</v>
      </c>
      <c r="F73" s="117" t="n">
        <v>7</v>
      </c>
      <c r="G73" s="117" t="n">
        <v>5</v>
      </c>
      <c r="H73" s="117" t="n">
        <v>6</v>
      </c>
      <c r="I73" s="117" t="n">
        <v>2</v>
      </c>
      <c r="J73" s="117"/>
      <c r="K73" s="115" t="n">
        <f aca="false">SUM(B73:J73)</f>
        <v>91</v>
      </c>
    </row>
    <row r="74" s="25" customFormat="true" ht="12" hidden="false" customHeight="false" outlineLevel="0" collapsed="false">
      <c r="A74" s="116" t="s">
        <v>106</v>
      </c>
      <c r="B74" s="117" t="n">
        <v>27</v>
      </c>
      <c r="C74" s="117" t="n">
        <v>9</v>
      </c>
      <c r="D74" s="117" t="n">
        <v>17</v>
      </c>
      <c r="E74" s="117" t="n">
        <v>15</v>
      </c>
      <c r="F74" s="117" t="n">
        <v>11</v>
      </c>
      <c r="G74" s="117" t="n">
        <v>4</v>
      </c>
      <c r="H74" s="117" t="n">
        <v>5</v>
      </c>
      <c r="I74" s="117" t="n">
        <v>1</v>
      </c>
      <c r="J74" s="117"/>
      <c r="K74" s="115" t="n">
        <f aca="false">SUM(B74:J74)</f>
        <v>89</v>
      </c>
    </row>
    <row r="75" s="25" customFormat="true" ht="12" hidden="false" customHeight="false" outlineLevel="0" collapsed="false">
      <c r="A75" s="116" t="s">
        <v>107</v>
      </c>
      <c r="B75" s="117" t="n">
        <v>20</v>
      </c>
      <c r="C75" s="117" t="n">
        <v>8</v>
      </c>
      <c r="D75" s="117" t="n">
        <v>4</v>
      </c>
      <c r="E75" s="117" t="n">
        <v>24</v>
      </c>
      <c r="F75" s="117" t="n">
        <v>9</v>
      </c>
      <c r="G75" s="117" t="n">
        <v>8</v>
      </c>
      <c r="H75" s="117" t="n">
        <v>6</v>
      </c>
      <c r="I75" s="117" t="n">
        <v>2</v>
      </c>
      <c r="J75" s="117"/>
      <c r="K75" s="115" t="n">
        <f aca="false">SUM(B75:J75)</f>
        <v>81</v>
      </c>
      <c r="M75" s="21"/>
    </row>
    <row r="76" customFormat="false" ht="12" hidden="false" customHeight="false" outlineLevel="0" collapsed="false">
      <c r="A76" s="116" t="s">
        <v>108</v>
      </c>
      <c r="B76" s="117" t="n">
        <v>25</v>
      </c>
      <c r="C76" s="117" t="n">
        <v>8</v>
      </c>
      <c r="D76" s="117" t="n">
        <v>8</v>
      </c>
      <c r="E76" s="117" t="n">
        <v>10</v>
      </c>
      <c r="F76" s="117" t="n">
        <v>9</v>
      </c>
      <c r="G76" s="117" t="n">
        <v>5</v>
      </c>
      <c r="H76" s="117" t="n">
        <v>6</v>
      </c>
      <c r="I76" s="117" t="n">
        <v>2</v>
      </c>
      <c r="J76" s="117"/>
      <c r="K76" s="115" t="n">
        <f aca="false">SUM(B76:J76)</f>
        <v>73</v>
      </c>
    </row>
    <row r="77" customFormat="false" ht="12" hidden="false" customHeight="false" outlineLevel="0" collapsed="false">
      <c r="A77" s="116" t="s">
        <v>109</v>
      </c>
      <c r="B77" s="117" t="n">
        <v>21</v>
      </c>
      <c r="C77" s="117" t="n">
        <v>11</v>
      </c>
      <c r="D77" s="117" t="n">
        <v>5</v>
      </c>
      <c r="E77" s="117" t="n">
        <v>18</v>
      </c>
      <c r="F77" s="117" t="n">
        <v>10</v>
      </c>
      <c r="G77" s="117" t="n">
        <v>6</v>
      </c>
      <c r="H77" s="117" t="n">
        <v>3</v>
      </c>
      <c r="I77" s="117" t="n">
        <v>2</v>
      </c>
      <c r="J77" s="117"/>
      <c r="K77" s="115" t="n">
        <f aca="false">SUM(B77:J77)</f>
        <v>76</v>
      </c>
    </row>
    <row r="78" customFormat="false" ht="12" hidden="false" customHeight="false" outlineLevel="0" collapsed="false">
      <c r="A78" s="116" t="s">
        <v>110</v>
      </c>
      <c r="B78" s="117" t="n">
        <v>15</v>
      </c>
      <c r="C78" s="117" t="n">
        <v>18</v>
      </c>
      <c r="D78" s="117" t="n">
        <v>9</v>
      </c>
      <c r="E78" s="117" t="n">
        <v>15</v>
      </c>
      <c r="F78" s="117" t="n">
        <v>7</v>
      </c>
      <c r="G78" s="117" t="n">
        <v>10</v>
      </c>
      <c r="H78" s="117" t="n">
        <v>5</v>
      </c>
      <c r="I78" s="117" t="n">
        <v>1</v>
      </c>
      <c r="J78" s="117" t="n">
        <v>1</v>
      </c>
      <c r="K78" s="115" t="n">
        <f aca="false">SUM(B78:J78)</f>
        <v>81</v>
      </c>
    </row>
    <row r="79" customFormat="false" ht="12" hidden="false" customHeight="false" outlineLevel="0" collapsed="false">
      <c r="A79" s="116" t="s">
        <v>111</v>
      </c>
      <c r="B79" s="117" t="n">
        <v>21</v>
      </c>
      <c r="C79" s="117" t="n">
        <v>13</v>
      </c>
      <c r="D79" s="117" t="n">
        <v>19</v>
      </c>
      <c r="E79" s="117" t="n">
        <v>14</v>
      </c>
      <c r="F79" s="117" t="n">
        <v>11</v>
      </c>
      <c r="G79" s="117" t="n">
        <v>13</v>
      </c>
      <c r="H79" s="117" t="n">
        <v>10</v>
      </c>
      <c r="I79" s="117" t="n">
        <v>3</v>
      </c>
      <c r="J79" s="117" t="n">
        <v>1</v>
      </c>
      <c r="K79" s="115" t="n">
        <f aca="false">SUM(B79:J79)</f>
        <v>105</v>
      </c>
    </row>
    <row r="80" customFormat="false" ht="12" hidden="false" customHeight="false" outlineLevel="0" collapsed="false">
      <c r="A80" s="116" t="n">
        <v>2006</v>
      </c>
      <c r="B80" s="117" t="n">
        <v>24</v>
      </c>
      <c r="C80" s="117" t="n">
        <v>15</v>
      </c>
      <c r="D80" s="117" t="n">
        <v>11</v>
      </c>
      <c r="E80" s="117" t="n">
        <v>21</v>
      </c>
      <c r="F80" s="117" t="n">
        <v>12</v>
      </c>
      <c r="G80" s="117" t="n">
        <v>9</v>
      </c>
      <c r="H80" s="117" t="n">
        <v>11</v>
      </c>
      <c r="I80" s="117" t="n">
        <v>2</v>
      </c>
      <c r="J80" s="117"/>
      <c r="K80" s="115" t="n">
        <f aca="false">SUM(B80:J80)</f>
        <v>105</v>
      </c>
    </row>
    <row r="81" customFormat="false" ht="12" hidden="false" customHeight="false" outlineLevel="0" collapsed="false">
      <c r="A81" s="116" t="s">
        <v>113</v>
      </c>
      <c r="B81" s="117" t="n">
        <v>15</v>
      </c>
      <c r="C81" s="117" t="n">
        <v>5</v>
      </c>
      <c r="D81" s="117" t="n">
        <v>14</v>
      </c>
      <c r="E81" s="117" t="n">
        <v>13</v>
      </c>
      <c r="F81" s="117" t="n">
        <v>8</v>
      </c>
      <c r="G81" s="117" t="n">
        <v>14</v>
      </c>
      <c r="H81" s="117" t="n">
        <v>6</v>
      </c>
      <c r="I81" s="117" t="n">
        <v>3</v>
      </c>
      <c r="J81" s="117" t="n">
        <v>1</v>
      </c>
      <c r="K81" s="115" t="n">
        <f aca="false">SUM(B81:J81)</f>
        <v>79</v>
      </c>
    </row>
    <row r="82" customFormat="false" ht="12" hidden="false" customHeight="false" outlineLevel="0" collapsed="false">
      <c r="A82" s="116" t="s">
        <v>114</v>
      </c>
      <c r="B82" s="117" t="n">
        <v>13</v>
      </c>
      <c r="C82" s="117" t="n">
        <v>11</v>
      </c>
      <c r="D82" s="117" t="n">
        <v>12</v>
      </c>
      <c r="E82" s="117" t="n">
        <v>23</v>
      </c>
      <c r="F82" s="117" t="n">
        <v>15</v>
      </c>
      <c r="G82" s="117" t="n">
        <v>15</v>
      </c>
      <c r="H82" s="117" t="n">
        <v>8</v>
      </c>
      <c r="I82" s="117" t="n">
        <v>2</v>
      </c>
      <c r="J82" s="117"/>
      <c r="K82" s="115" t="n">
        <f aca="false">SUM(B82:J82)</f>
        <v>99</v>
      </c>
    </row>
    <row r="83" customFormat="false" ht="12" hidden="false" customHeight="false" outlineLevel="0" collapsed="false">
      <c r="A83" s="116" t="s">
        <v>115</v>
      </c>
      <c r="B83" s="117" t="n">
        <v>16</v>
      </c>
      <c r="C83" s="117" t="n">
        <v>14</v>
      </c>
      <c r="D83" s="117" t="n">
        <v>21</v>
      </c>
      <c r="E83" s="117" t="n">
        <v>20</v>
      </c>
      <c r="F83" s="117" t="n">
        <v>7</v>
      </c>
      <c r="G83" s="117" t="n">
        <v>6</v>
      </c>
      <c r="H83" s="117" t="n">
        <v>12</v>
      </c>
      <c r="I83" s="117" t="n">
        <v>1</v>
      </c>
      <c r="J83" s="117" t="n">
        <v>1</v>
      </c>
      <c r="K83" s="115" t="n">
        <f aca="false">SUM(B83:J83)</f>
        <v>98</v>
      </c>
    </row>
    <row r="84" customFormat="false" ht="12" hidden="false" customHeight="false" outlineLevel="0" collapsed="false">
      <c r="A84" s="116" t="s">
        <v>116</v>
      </c>
      <c r="B84" s="117" t="n">
        <v>13</v>
      </c>
      <c r="C84" s="117" t="n">
        <v>19</v>
      </c>
      <c r="D84" s="117" t="n">
        <v>21</v>
      </c>
      <c r="E84" s="117" t="n">
        <v>29</v>
      </c>
      <c r="F84" s="117" t="n">
        <v>12</v>
      </c>
      <c r="G84" s="117" t="n">
        <v>8</v>
      </c>
      <c r="H84" s="117" t="n">
        <v>12</v>
      </c>
      <c r="I84" s="117" t="n">
        <v>6</v>
      </c>
      <c r="J84" s="117" t="n">
        <v>1</v>
      </c>
      <c r="K84" s="115" t="n">
        <f aca="false">SUM(B84:J84)</f>
        <v>121</v>
      </c>
    </row>
    <row r="85" customFormat="false" ht="12" hidden="false" customHeight="false" outlineLevel="0" collapsed="false">
      <c r="A85" s="116" t="s">
        <v>117</v>
      </c>
      <c r="B85" s="117" t="n">
        <v>15</v>
      </c>
      <c r="C85" s="117" t="n">
        <v>15</v>
      </c>
      <c r="D85" s="117" t="n">
        <v>20</v>
      </c>
      <c r="E85" s="117" t="n">
        <v>21</v>
      </c>
      <c r="F85" s="117" t="n">
        <v>11</v>
      </c>
      <c r="G85" s="117" t="n">
        <v>13</v>
      </c>
      <c r="H85" s="117" t="n">
        <v>10</v>
      </c>
      <c r="I85" s="117" t="n">
        <v>3</v>
      </c>
      <c r="J85" s="117" t="n">
        <v>1</v>
      </c>
      <c r="K85" s="115" t="n">
        <f aca="false">SUM(B85:J85)</f>
        <v>109</v>
      </c>
    </row>
    <row r="86" customFormat="false" ht="12" hidden="false" customHeight="false" outlineLevel="0" collapsed="false">
      <c r="A86" s="116" t="s">
        <v>118</v>
      </c>
      <c r="B86" s="117" t="n">
        <v>20</v>
      </c>
      <c r="C86" s="117" t="n">
        <v>14</v>
      </c>
      <c r="D86" s="117" t="n">
        <v>18</v>
      </c>
      <c r="E86" s="117" t="n">
        <v>21</v>
      </c>
      <c r="F86" s="117" t="n">
        <v>9</v>
      </c>
      <c r="G86" s="117" t="n">
        <v>5</v>
      </c>
      <c r="H86" s="117" t="n">
        <v>9</v>
      </c>
      <c r="I86" s="117" t="n">
        <v>4</v>
      </c>
      <c r="J86" s="117"/>
      <c r="K86" s="115" t="n">
        <f aca="false">SUM(B86:J86)</f>
        <v>100</v>
      </c>
    </row>
    <row r="87" customFormat="false" ht="12" hidden="false" customHeight="false" outlineLevel="0" collapsed="false">
      <c r="A87" s="116" t="s">
        <v>119</v>
      </c>
      <c r="B87" s="117" t="n">
        <v>15</v>
      </c>
      <c r="C87" s="117" t="n">
        <v>17</v>
      </c>
      <c r="D87" s="117" t="n">
        <v>29</v>
      </c>
      <c r="E87" s="117" t="n">
        <v>12</v>
      </c>
      <c r="F87" s="117" t="n">
        <v>10</v>
      </c>
      <c r="G87" s="117" t="n">
        <v>12</v>
      </c>
      <c r="H87" s="117" t="n">
        <v>11</v>
      </c>
      <c r="I87" s="117" t="n">
        <v>1</v>
      </c>
      <c r="J87" s="117"/>
      <c r="K87" s="115" t="n">
        <f aca="false">SUM(B87:J87)</f>
        <v>107</v>
      </c>
    </row>
    <row r="88" customFormat="false" ht="12" hidden="false" customHeight="false" outlineLevel="0" collapsed="false">
      <c r="A88" s="116" t="s">
        <v>120</v>
      </c>
      <c r="B88" s="117" t="n">
        <v>15</v>
      </c>
      <c r="C88" s="117" t="n">
        <v>12</v>
      </c>
      <c r="D88" s="117" t="n">
        <v>26</v>
      </c>
      <c r="E88" s="117" t="n">
        <v>15</v>
      </c>
      <c r="F88" s="117" t="n">
        <v>14</v>
      </c>
      <c r="G88" s="117" t="n">
        <v>8</v>
      </c>
      <c r="H88" s="117" t="n">
        <v>12</v>
      </c>
      <c r="I88" s="117" t="n">
        <v>1</v>
      </c>
      <c r="J88" s="117"/>
      <c r="K88" s="115" t="n">
        <f aca="false">SUM(B88:J88)</f>
        <v>103</v>
      </c>
    </row>
    <row r="89" customFormat="false" ht="12" hidden="false" customHeight="false" outlineLevel="0" collapsed="false">
      <c r="A89" s="116" t="s">
        <v>121</v>
      </c>
      <c r="B89" s="117" t="n">
        <v>15</v>
      </c>
      <c r="C89" s="117" t="n">
        <v>18</v>
      </c>
      <c r="D89" s="117" t="n">
        <v>18</v>
      </c>
      <c r="E89" s="117" t="n">
        <v>29</v>
      </c>
      <c r="F89" s="117" t="n">
        <v>16</v>
      </c>
      <c r="G89" s="117" t="n">
        <v>15</v>
      </c>
      <c r="H89" s="117" t="n">
        <v>9</v>
      </c>
      <c r="I89" s="117" t="n">
        <v>4</v>
      </c>
      <c r="J89" s="117" t="n">
        <v>1</v>
      </c>
      <c r="K89" s="115" t="n">
        <f aca="false">SUM(B89:J89)</f>
        <v>125</v>
      </c>
    </row>
    <row r="90" customFormat="false" ht="12" hidden="false" customHeight="false" outlineLevel="0" collapsed="false">
      <c r="A90" s="116" t="s">
        <v>122</v>
      </c>
      <c r="B90" s="117" t="n">
        <v>14</v>
      </c>
      <c r="C90" s="117" t="n">
        <v>14</v>
      </c>
      <c r="D90" s="117" t="n">
        <v>15</v>
      </c>
      <c r="E90" s="117" t="n">
        <v>34</v>
      </c>
      <c r="F90" s="117" t="n">
        <v>13</v>
      </c>
      <c r="G90" s="117" t="n">
        <v>12</v>
      </c>
      <c r="H90" s="117" t="n">
        <v>12</v>
      </c>
      <c r="I90" s="117" t="n">
        <v>4</v>
      </c>
      <c r="J90" s="117"/>
      <c r="K90" s="115" t="n">
        <f aca="false">SUM(B90:J90)</f>
        <v>118</v>
      </c>
    </row>
    <row r="91" customFormat="false" ht="12" hidden="false" customHeight="false" outlineLevel="0" collapsed="false">
      <c r="A91" s="116" t="s">
        <v>123</v>
      </c>
      <c r="B91" s="117" t="n">
        <v>12</v>
      </c>
      <c r="C91" s="117" t="n">
        <v>9</v>
      </c>
      <c r="D91" s="117" t="n">
        <v>14</v>
      </c>
      <c r="E91" s="117" t="n">
        <v>31</v>
      </c>
      <c r="F91" s="117" t="n">
        <v>22</v>
      </c>
      <c r="G91" s="117" t="n">
        <v>15</v>
      </c>
      <c r="H91" s="117" t="n">
        <v>14</v>
      </c>
      <c r="I91" s="117" t="n">
        <v>5</v>
      </c>
      <c r="J91" s="117"/>
      <c r="K91" s="115" t="n">
        <f aca="false">SUM(B91:J91)</f>
        <v>122</v>
      </c>
    </row>
    <row r="92" customFormat="false" ht="12" hidden="false" customHeight="false" outlineLevel="0" collapsed="false">
      <c r="A92" s="116" t="s">
        <v>124</v>
      </c>
      <c r="B92" s="117" t="n">
        <v>15</v>
      </c>
      <c r="C92" s="117" t="n">
        <v>10</v>
      </c>
      <c r="D92" s="117" t="n">
        <v>13</v>
      </c>
      <c r="E92" s="117" t="n">
        <v>26</v>
      </c>
      <c r="F92" s="117" t="n">
        <v>20</v>
      </c>
      <c r="G92" s="117" t="n">
        <v>15</v>
      </c>
      <c r="H92" s="117" t="n">
        <v>19</v>
      </c>
      <c r="I92" s="117" t="n">
        <v>6</v>
      </c>
      <c r="J92" s="117"/>
      <c r="K92" s="115" t="n">
        <f aca="false">SUM(B92:J92)</f>
        <v>124</v>
      </c>
    </row>
    <row r="93" customFormat="false" ht="12" hidden="false" customHeight="false" outlineLevel="0" collapsed="false">
      <c r="A93" s="116" t="s">
        <v>125</v>
      </c>
      <c r="B93" s="117" t="n">
        <v>10</v>
      </c>
      <c r="C93" s="117" t="n">
        <v>8</v>
      </c>
      <c r="D93" s="117" t="n">
        <v>14</v>
      </c>
      <c r="E93" s="117" t="n">
        <v>21</v>
      </c>
      <c r="F93" s="117" t="n">
        <v>17</v>
      </c>
      <c r="G93" s="117" t="n">
        <v>17</v>
      </c>
      <c r="H93" s="117" t="n">
        <v>13</v>
      </c>
      <c r="I93" s="117" t="n">
        <v>3</v>
      </c>
      <c r="J93" s="117"/>
      <c r="K93" s="115" t="n">
        <f aca="false">SUM(B93:J93)</f>
        <v>103</v>
      </c>
    </row>
    <row r="94" customFormat="false" ht="12" hidden="false" customHeight="false" outlineLevel="0" collapsed="false">
      <c r="A94" s="116" t="n">
        <v>2020</v>
      </c>
      <c r="B94" s="117"/>
      <c r="C94" s="117" t="n">
        <v>9</v>
      </c>
      <c r="D94" s="117" t="n">
        <v>10</v>
      </c>
      <c r="E94" s="117" t="n">
        <v>10</v>
      </c>
      <c r="F94" s="117" t="n">
        <v>10</v>
      </c>
      <c r="G94" s="117" t="n">
        <v>9</v>
      </c>
      <c r="H94" s="117" t="n">
        <v>7</v>
      </c>
      <c r="I94" s="117" t="n">
        <v>3</v>
      </c>
      <c r="J94" s="117"/>
      <c r="K94" s="115" t="n">
        <f aca="false">SUM(B94:J94)</f>
        <v>58</v>
      </c>
    </row>
    <row r="95" customFormat="false" ht="12" hidden="false" customHeight="false" outlineLevel="0" collapsed="false">
      <c r="A95" s="116" t="n">
        <v>2021</v>
      </c>
      <c r="B95" s="117" t="n">
        <v>5</v>
      </c>
      <c r="C95" s="117" t="n">
        <v>1</v>
      </c>
      <c r="D95" s="117" t="n">
        <v>9</v>
      </c>
      <c r="E95" s="117" t="n">
        <v>18</v>
      </c>
      <c r="F95" s="117" t="n">
        <v>15</v>
      </c>
      <c r="G95" s="117" t="n">
        <v>9</v>
      </c>
      <c r="H95" s="117" t="n">
        <v>16</v>
      </c>
      <c r="I95" s="117" t="n">
        <v>5</v>
      </c>
      <c r="J95" s="117" t="n">
        <v>1</v>
      </c>
      <c r="K95" s="115" t="n">
        <f aca="false">SUM(B95:J95)</f>
        <v>79</v>
      </c>
    </row>
    <row r="96" customFormat="false" ht="12" hidden="false" customHeight="false" outlineLevel="0" collapsed="false">
      <c r="A96" s="116" t="n">
        <v>2022</v>
      </c>
      <c r="B96" s="117" t="n">
        <v>9</v>
      </c>
      <c r="C96" s="117" t="n">
        <v>3</v>
      </c>
      <c r="D96" s="117" t="n">
        <v>11</v>
      </c>
      <c r="E96" s="117" t="n">
        <v>27</v>
      </c>
      <c r="F96" s="117" t="n">
        <v>24</v>
      </c>
      <c r="G96" s="117" t="n">
        <v>16</v>
      </c>
      <c r="H96" s="117" t="n">
        <v>14</v>
      </c>
      <c r="I96" s="117" t="n">
        <v>7</v>
      </c>
      <c r="J96" s="117" t="n">
        <v>1</v>
      </c>
      <c r="K96" s="115" t="n">
        <f aca="false">SUM(B96:J96)</f>
        <v>112</v>
      </c>
    </row>
    <row r="97" customFormat="false" ht="12" hidden="false" customHeight="false" outlineLevel="0" collapsed="false">
      <c r="A97" s="116" t="n">
        <v>2023</v>
      </c>
      <c r="B97" s="117" t="n">
        <v>7</v>
      </c>
      <c r="C97" s="117" t="n">
        <v>3</v>
      </c>
      <c r="D97" s="117" t="n">
        <v>15</v>
      </c>
      <c r="E97" s="117" t="n">
        <v>12</v>
      </c>
      <c r="F97" s="117" t="n">
        <v>17</v>
      </c>
      <c r="G97" s="117" t="n">
        <v>20</v>
      </c>
      <c r="H97" s="117" t="n">
        <v>15</v>
      </c>
      <c r="I97" s="117" t="n">
        <v>9</v>
      </c>
      <c r="J97" s="117" t="n">
        <v>0</v>
      </c>
      <c r="K97" s="115" t="n">
        <f aca="false">SUM(B97:J97)</f>
        <v>98</v>
      </c>
    </row>
    <row r="100" customFormat="false" ht="12" hidden="false" customHeight="false" outlineLevel="0" collapsed="false">
      <c r="A100" s="114" t="s">
        <v>23</v>
      </c>
      <c r="B100" s="115" t="s">
        <v>127</v>
      </c>
      <c r="C100" s="115" t="s">
        <v>128</v>
      </c>
      <c r="D100" s="115" t="s">
        <v>129</v>
      </c>
      <c r="E100" s="115" t="s">
        <v>130</v>
      </c>
      <c r="F100" s="115" t="s">
        <v>131</v>
      </c>
      <c r="G100" s="115" t="s">
        <v>132</v>
      </c>
      <c r="H100" s="115" t="s">
        <v>133</v>
      </c>
      <c r="I100" s="115" t="s">
        <v>134</v>
      </c>
      <c r="J100" s="115" t="s">
        <v>135</v>
      </c>
      <c r="K100" s="115" t="s">
        <v>24</v>
      </c>
    </row>
    <row r="101" s="25" customFormat="true" ht="12" hidden="false" customHeight="false" outlineLevel="0" collapsed="false">
      <c r="A101" s="116" t="s">
        <v>102</v>
      </c>
      <c r="B101" s="117" t="n">
        <v>31</v>
      </c>
      <c r="C101" s="117" t="n">
        <v>4</v>
      </c>
      <c r="D101" s="117" t="n">
        <v>2</v>
      </c>
      <c r="E101" s="117"/>
      <c r="F101" s="117" t="n">
        <v>3</v>
      </c>
      <c r="G101" s="117" t="n">
        <v>1</v>
      </c>
      <c r="H101" s="117" t="n">
        <v>1</v>
      </c>
      <c r="I101" s="117"/>
      <c r="J101" s="117"/>
      <c r="K101" s="115" t="n">
        <f aca="false">SUM(B101:J101)</f>
        <v>42</v>
      </c>
    </row>
    <row r="102" s="25" customFormat="true" ht="12" hidden="false" customHeight="false" outlineLevel="0" collapsed="false">
      <c r="A102" s="116" t="s">
        <v>103</v>
      </c>
      <c r="B102" s="117" t="n">
        <v>13</v>
      </c>
      <c r="C102" s="117" t="n">
        <v>9</v>
      </c>
      <c r="D102" s="117" t="n">
        <v>5</v>
      </c>
      <c r="E102" s="117" t="n">
        <v>3</v>
      </c>
      <c r="F102" s="117" t="n">
        <v>3</v>
      </c>
      <c r="G102" s="117" t="n">
        <v>3</v>
      </c>
      <c r="H102" s="117" t="n">
        <v>1</v>
      </c>
      <c r="I102" s="117"/>
      <c r="J102" s="117"/>
      <c r="K102" s="115" t="n">
        <f aca="false">SUM(B102:J102)</f>
        <v>37</v>
      </c>
    </row>
    <row r="103" s="25" customFormat="true" ht="12" hidden="false" customHeight="false" outlineLevel="0" collapsed="false">
      <c r="A103" s="116" t="s">
        <v>104</v>
      </c>
      <c r="B103" s="117" t="n">
        <v>9</v>
      </c>
      <c r="C103" s="117" t="n">
        <v>8</v>
      </c>
      <c r="D103" s="117" t="n">
        <v>3</v>
      </c>
      <c r="E103" s="117" t="n">
        <v>1</v>
      </c>
      <c r="F103" s="117"/>
      <c r="G103" s="117" t="n">
        <v>2</v>
      </c>
      <c r="H103" s="117"/>
      <c r="I103" s="117"/>
      <c r="J103" s="117"/>
      <c r="K103" s="115" t="n">
        <f aca="false">SUM(B103:J103)</f>
        <v>23</v>
      </c>
    </row>
    <row r="104" s="25" customFormat="true" ht="12" hidden="false" customHeight="false" outlineLevel="0" collapsed="false">
      <c r="A104" s="116" t="s">
        <v>105</v>
      </c>
      <c r="B104" s="117" t="n">
        <v>26</v>
      </c>
      <c r="C104" s="117" t="n">
        <v>13</v>
      </c>
      <c r="D104" s="117" t="n">
        <v>9</v>
      </c>
      <c r="E104" s="117" t="n">
        <v>2</v>
      </c>
      <c r="F104" s="117" t="n">
        <v>3</v>
      </c>
      <c r="G104" s="117" t="n">
        <v>2</v>
      </c>
      <c r="H104" s="117" t="n">
        <v>1</v>
      </c>
      <c r="I104" s="117"/>
      <c r="J104" s="117"/>
      <c r="K104" s="115" t="n">
        <f aca="false">SUM(B104:J104)</f>
        <v>56</v>
      </c>
    </row>
    <row r="105" s="25" customFormat="true" ht="12" hidden="false" customHeight="false" outlineLevel="0" collapsed="false">
      <c r="A105" s="116" t="s">
        <v>106</v>
      </c>
      <c r="B105" s="117" t="n">
        <v>18</v>
      </c>
      <c r="C105" s="117" t="n">
        <v>5</v>
      </c>
      <c r="D105" s="117" t="n">
        <v>3</v>
      </c>
      <c r="E105" s="117" t="n">
        <v>10</v>
      </c>
      <c r="F105" s="117" t="n">
        <v>7</v>
      </c>
      <c r="G105" s="117" t="n">
        <v>1</v>
      </c>
      <c r="H105" s="117" t="n">
        <v>4</v>
      </c>
      <c r="I105" s="117"/>
      <c r="J105" s="117"/>
      <c r="K105" s="115" t="n">
        <f aca="false">SUM(B105:J105)</f>
        <v>48</v>
      </c>
    </row>
    <row r="106" customFormat="false" ht="12" hidden="false" customHeight="false" outlineLevel="0" collapsed="false">
      <c r="A106" s="116" t="s">
        <v>107</v>
      </c>
      <c r="B106" s="117" t="n">
        <v>13</v>
      </c>
      <c r="C106" s="117" t="n">
        <v>12</v>
      </c>
      <c r="D106" s="117" t="n">
        <v>9</v>
      </c>
      <c r="E106" s="117" t="n">
        <v>16</v>
      </c>
      <c r="F106" s="117" t="n">
        <v>8</v>
      </c>
      <c r="G106" s="117" t="n">
        <v>1</v>
      </c>
      <c r="H106" s="117" t="n">
        <v>1</v>
      </c>
      <c r="I106" s="117"/>
      <c r="J106" s="117" t="n">
        <v>1</v>
      </c>
      <c r="K106" s="115" t="n">
        <f aca="false">SUM(B106:J106)</f>
        <v>61</v>
      </c>
    </row>
    <row r="107" customFormat="false" ht="12" hidden="false" customHeight="false" outlineLevel="0" collapsed="false">
      <c r="A107" s="116" t="s">
        <v>108</v>
      </c>
      <c r="B107" s="117" t="n">
        <v>10</v>
      </c>
      <c r="C107" s="117" t="n">
        <v>6</v>
      </c>
      <c r="D107" s="117" t="n">
        <v>11</v>
      </c>
      <c r="E107" s="117" t="n">
        <v>15</v>
      </c>
      <c r="F107" s="117" t="n">
        <v>7</v>
      </c>
      <c r="G107" s="117" t="n">
        <v>1</v>
      </c>
      <c r="H107" s="117" t="n">
        <v>2</v>
      </c>
      <c r="I107" s="117"/>
      <c r="J107" s="117" t="n">
        <v>1</v>
      </c>
      <c r="K107" s="115" t="n">
        <f aca="false">SUM(B107:J107)</f>
        <v>53</v>
      </c>
    </row>
    <row r="108" customFormat="false" ht="12" hidden="false" customHeight="false" outlineLevel="0" collapsed="false">
      <c r="A108" s="116" t="s">
        <v>109</v>
      </c>
      <c r="B108" s="117" t="n">
        <v>18</v>
      </c>
      <c r="C108" s="117" t="n">
        <v>11</v>
      </c>
      <c r="D108" s="117" t="n">
        <v>6</v>
      </c>
      <c r="E108" s="117" t="n">
        <v>13</v>
      </c>
      <c r="F108" s="117" t="n">
        <v>6</v>
      </c>
      <c r="G108" s="117" t="n">
        <v>2</v>
      </c>
      <c r="H108" s="117" t="n">
        <v>4</v>
      </c>
      <c r="I108" s="117"/>
      <c r="J108" s="117" t="n">
        <v>1</v>
      </c>
      <c r="K108" s="115" t="n">
        <f aca="false">SUM(B108:J108)</f>
        <v>61</v>
      </c>
    </row>
    <row r="109" customFormat="false" ht="12" hidden="false" customHeight="false" outlineLevel="0" collapsed="false">
      <c r="A109" s="116" t="s">
        <v>110</v>
      </c>
      <c r="B109" s="117" t="n">
        <v>24</v>
      </c>
      <c r="C109" s="117" t="n">
        <v>10</v>
      </c>
      <c r="D109" s="117" t="n">
        <v>5</v>
      </c>
      <c r="E109" s="117" t="n">
        <v>19</v>
      </c>
      <c r="F109" s="117" t="n">
        <v>5</v>
      </c>
      <c r="G109" s="117" t="n">
        <v>3</v>
      </c>
      <c r="H109" s="117" t="n">
        <v>3</v>
      </c>
      <c r="I109" s="117"/>
      <c r="J109" s="117"/>
      <c r="K109" s="115" t="n">
        <f aca="false">SUM(B109:J109)</f>
        <v>69</v>
      </c>
      <c r="M109" s="122"/>
    </row>
    <row r="110" customFormat="false" ht="12" hidden="false" customHeight="false" outlineLevel="0" collapsed="false">
      <c r="A110" s="116" t="s">
        <v>111</v>
      </c>
      <c r="B110" s="117" t="n">
        <v>14</v>
      </c>
      <c r="C110" s="117" t="n">
        <v>7</v>
      </c>
      <c r="D110" s="117" t="n">
        <v>12</v>
      </c>
      <c r="E110" s="117" t="n">
        <v>15</v>
      </c>
      <c r="F110" s="117" t="n">
        <v>3</v>
      </c>
      <c r="G110" s="117" t="n">
        <v>5</v>
      </c>
      <c r="H110" s="117" t="n">
        <v>1</v>
      </c>
      <c r="I110" s="117"/>
      <c r="J110" s="117"/>
      <c r="K110" s="115" t="n">
        <f aca="false">SUM(B110:J110)</f>
        <v>57</v>
      </c>
      <c r="N110" s="25"/>
      <c r="O110" s="25"/>
      <c r="P110" s="25"/>
      <c r="Q110" s="25"/>
      <c r="R110" s="25"/>
    </row>
    <row r="111" customFormat="false" ht="12" hidden="false" customHeight="false" outlineLevel="0" collapsed="false">
      <c r="A111" s="116" t="n">
        <v>2006</v>
      </c>
      <c r="B111" s="117" t="n">
        <v>21</v>
      </c>
      <c r="C111" s="117" t="n">
        <v>10</v>
      </c>
      <c r="D111" s="117" t="n">
        <v>12</v>
      </c>
      <c r="E111" s="117" t="n">
        <v>14</v>
      </c>
      <c r="F111" s="117" t="n">
        <v>3</v>
      </c>
      <c r="G111" s="117" t="n">
        <v>2</v>
      </c>
      <c r="H111" s="117" t="n">
        <v>5</v>
      </c>
      <c r="I111" s="117"/>
      <c r="J111" s="117"/>
      <c r="K111" s="115" t="n">
        <f aca="false">SUM(B111:J111)</f>
        <v>67</v>
      </c>
      <c r="N111" s="25"/>
      <c r="O111" s="25"/>
      <c r="P111" s="25"/>
      <c r="Q111" s="25"/>
      <c r="R111" s="25"/>
    </row>
    <row r="112" customFormat="false" ht="12" hidden="false" customHeight="false" outlineLevel="0" collapsed="false">
      <c r="A112" s="116" t="s">
        <v>113</v>
      </c>
      <c r="B112" s="117" t="n">
        <v>9</v>
      </c>
      <c r="C112" s="117" t="n">
        <v>12</v>
      </c>
      <c r="D112" s="117" t="n">
        <v>11</v>
      </c>
      <c r="E112" s="117" t="n">
        <v>17</v>
      </c>
      <c r="F112" s="117" t="n">
        <v>3</v>
      </c>
      <c r="G112" s="117" t="n">
        <v>2</v>
      </c>
      <c r="H112" s="117" t="n">
        <v>1</v>
      </c>
      <c r="I112" s="117"/>
      <c r="J112" s="117"/>
      <c r="K112" s="115" t="n">
        <f aca="false">SUM(B112:J112)</f>
        <v>55</v>
      </c>
      <c r="N112" s="25"/>
      <c r="O112" s="25"/>
      <c r="P112" s="25"/>
      <c r="Q112" s="25"/>
      <c r="R112" s="25"/>
    </row>
    <row r="113" s="122" customFormat="true" ht="12" hidden="false" customHeight="false" outlineLevel="0" collapsed="false">
      <c r="A113" s="116" t="s">
        <v>114</v>
      </c>
      <c r="B113" s="117" t="n">
        <v>16</v>
      </c>
      <c r="C113" s="117" t="n">
        <v>8</v>
      </c>
      <c r="D113" s="117" t="n">
        <v>16</v>
      </c>
      <c r="E113" s="117" t="n">
        <v>10</v>
      </c>
      <c r="F113" s="117" t="n">
        <v>6</v>
      </c>
      <c r="G113" s="117" t="n">
        <v>4</v>
      </c>
      <c r="H113" s="117"/>
      <c r="I113" s="117" t="n">
        <v>1</v>
      </c>
      <c r="J113" s="117"/>
      <c r="K113" s="115" t="n">
        <f aca="false">SUM(B113:J113)</f>
        <v>61</v>
      </c>
      <c r="M113" s="21"/>
      <c r="N113" s="25"/>
      <c r="O113" s="25"/>
      <c r="P113" s="25"/>
      <c r="Q113" s="25"/>
      <c r="R113" s="25"/>
      <c r="S113" s="21"/>
      <c r="T113" s="21"/>
    </row>
    <row r="114" customFormat="false" ht="12" hidden="false" customHeight="false" outlineLevel="0" collapsed="false">
      <c r="A114" s="116" t="s">
        <v>115</v>
      </c>
      <c r="B114" s="117" t="n">
        <v>11</v>
      </c>
      <c r="C114" s="117" t="n">
        <v>12</v>
      </c>
      <c r="D114" s="117" t="n">
        <v>6</v>
      </c>
      <c r="E114" s="117" t="n">
        <v>11</v>
      </c>
      <c r="F114" s="117" t="n">
        <v>9</v>
      </c>
      <c r="G114" s="117" t="n">
        <v>2</v>
      </c>
      <c r="H114" s="117" t="n">
        <v>5</v>
      </c>
      <c r="I114" s="117"/>
      <c r="J114" s="117"/>
      <c r="K114" s="115" t="n">
        <f aca="false">SUM(B114:J114)</f>
        <v>56</v>
      </c>
      <c r="N114" s="25"/>
      <c r="O114" s="25"/>
      <c r="P114" s="25"/>
      <c r="Q114" s="25"/>
      <c r="R114" s="25"/>
    </row>
    <row r="115" customFormat="false" ht="12" hidden="false" customHeight="false" outlineLevel="0" collapsed="false">
      <c r="A115" s="116" t="s">
        <v>116</v>
      </c>
      <c r="B115" s="117" t="n">
        <v>10</v>
      </c>
      <c r="C115" s="117" t="n">
        <v>9</v>
      </c>
      <c r="D115" s="117" t="n">
        <v>8</v>
      </c>
      <c r="E115" s="117" t="n">
        <v>8</v>
      </c>
      <c r="F115" s="117" t="n">
        <v>7</v>
      </c>
      <c r="G115" s="117"/>
      <c r="H115" s="117" t="n">
        <v>1</v>
      </c>
      <c r="I115" s="117"/>
      <c r="J115" s="117"/>
      <c r="K115" s="115" t="n">
        <f aca="false">SUM(B115:J115)</f>
        <v>43</v>
      </c>
      <c r="N115" s="25"/>
      <c r="O115" s="25"/>
      <c r="P115" s="25"/>
      <c r="Q115" s="25"/>
      <c r="R115" s="25"/>
    </row>
    <row r="116" customFormat="false" ht="12" hidden="false" customHeight="false" outlineLevel="0" collapsed="false">
      <c r="A116" s="116" t="s">
        <v>117</v>
      </c>
      <c r="B116" s="117" t="n">
        <v>12</v>
      </c>
      <c r="C116" s="117" t="n">
        <v>9</v>
      </c>
      <c r="D116" s="117" t="n">
        <v>12</v>
      </c>
      <c r="E116" s="117" t="n">
        <v>13</v>
      </c>
      <c r="F116" s="117" t="n">
        <v>5</v>
      </c>
      <c r="G116" s="117" t="n">
        <v>3</v>
      </c>
      <c r="H116" s="117" t="n">
        <v>2</v>
      </c>
      <c r="I116" s="117" t="n">
        <v>1</v>
      </c>
      <c r="J116" s="117"/>
      <c r="K116" s="115" t="n">
        <f aca="false">SUM(B116:J116)</f>
        <v>57</v>
      </c>
      <c r="N116" s="25"/>
      <c r="O116" s="25"/>
      <c r="P116" s="25"/>
      <c r="Q116" s="25"/>
      <c r="R116" s="25"/>
    </row>
    <row r="117" customFormat="false" ht="12" hidden="false" customHeight="false" outlineLevel="0" collapsed="false">
      <c r="A117" s="116" t="s">
        <v>118</v>
      </c>
      <c r="B117" s="117" t="n">
        <v>14</v>
      </c>
      <c r="C117" s="117" t="n">
        <v>15</v>
      </c>
      <c r="D117" s="117" t="n">
        <v>10</v>
      </c>
      <c r="E117" s="117" t="n">
        <v>14</v>
      </c>
      <c r="F117" s="117" t="n">
        <v>5</v>
      </c>
      <c r="G117" s="117" t="n">
        <v>6</v>
      </c>
      <c r="H117" s="117" t="n">
        <v>1</v>
      </c>
      <c r="I117" s="117" t="n">
        <v>1</v>
      </c>
      <c r="J117" s="117"/>
      <c r="K117" s="115" t="n">
        <f aca="false">SUM(B117:J117)</f>
        <v>66</v>
      </c>
      <c r="N117" s="25"/>
      <c r="O117" s="25"/>
      <c r="P117" s="25"/>
      <c r="Q117" s="25"/>
      <c r="R117" s="25"/>
    </row>
    <row r="118" customFormat="false" ht="12" hidden="false" customHeight="false" outlineLevel="0" collapsed="false">
      <c r="A118" s="116" t="s">
        <v>119</v>
      </c>
      <c r="B118" s="117" t="n">
        <v>10</v>
      </c>
      <c r="C118" s="117" t="n">
        <v>10</v>
      </c>
      <c r="D118" s="117" t="n">
        <v>15</v>
      </c>
      <c r="E118" s="117" t="n">
        <v>14</v>
      </c>
      <c r="F118" s="117" t="n">
        <v>9</v>
      </c>
      <c r="G118" s="117" t="n">
        <v>2</v>
      </c>
      <c r="H118" s="117" t="n">
        <v>4</v>
      </c>
      <c r="I118" s="117" t="n">
        <v>3</v>
      </c>
      <c r="J118" s="117"/>
      <c r="K118" s="115" t="n">
        <f aca="false">SUM(B118:J118)</f>
        <v>67</v>
      </c>
      <c r="N118" s="25"/>
      <c r="O118" s="25"/>
      <c r="P118" s="25"/>
      <c r="Q118" s="25"/>
      <c r="R118" s="25"/>
    </row>
    <row r="119" customFormat="false" ht="12" hidden="false" customHeight="false" outlineLevel="0" collapsed="false">
      <c r="A119" s="116" t="s">
        <v>120</v>
      </c>
      <c r="B119" s="117" t="n">
        <v>12</v>
      </c>
      <c r="C119" s="117" t="n">
        <v>6</v>
      </c>
      <c r="D119" s="117" t="n">
        <v>11</v>
      </c>
      <c r="E119" s="117" t="n">
        <v>15</v>
      </c>
      <c r="F119" s="117" t="n">
        <v>10</v>
      </c>
      <c r="G119" s="117" t="n">
        <v>7</v>
      </c>
      <c r="H119" s="117" t="n">
        <v>3</v>
      </c>
      <c r="I119" s="117" t="n">
        <v>1</v>
      </c>
      <c r="J119" s="117"/>
      <c r="K119" s="115" t="n">
        <f aca="false">SUM(B119:J119)</f>
        <v>65</v>
      </c>
      <c r="N119" s="25"/>
      <c r="O119" s="25"/>
      <c r="P119" s="25"/>
      <c r="Q119" s="25"/>
      <c r="R119" s="25"/>
    </row>
    <row r="120" customFormat="false" ht="12" hidden="false" customHeight="false" outlineLevel="0" collapsed="false">
      <c r="A120" s="116" t="s">
        <v>121</v>
      </c>
      <c r="B120" s="117" t="n">
        <v>12</v>
      </c>
      <c r="C120" s="117" t="n">
        <v>9</v>
      </c>
      <c r="D120" s="117" t="n">
        <v>11</v>
      </c>
      <c r="E120" s="117" t="n">
        <v>18</v>
      </c>
      <c r="F120" s="117" t="n">
        <v>8</v>
      </c>
      <c r="G120" s="117" t="n">
        <v>5</v>
      </c>
      <c r="H120" s="117" t="n">
        <v>2</v>
      </c>
      <c r="I120" s="117" t="n">
        <v>1</v>
      </c>
      <c r="J120" s="117"/>
      <c r="K120" s="115" t="n">
        <f aca="false">SUM(B120:J120)</f>
        <v>66</v>
      </c>
    </row>
    <row r="121" customFormat="false" ht="12" hidden="false" customHeight="false" outlineLevel="0" collapsed="false">
      <c r="A121" s="116" t="s">
        <v>122</v>
      </c>
      <c r="B121" s="117" t="n">
        <v>12</v>
      </c>
      <c r="C121" s="117" t="n">
        <v>12</v>
      </c>
      <c r="D121" s="117" t="n">
        <v>21</v>
      </c>
      <c r="E121" s="117" t="n">
        <v>22</v>
      </c>
      <c r="F121" s="117" t="n">
        <v>11</v>
      </c>
      <c r="G121" s="117" t="n">
        <v>4</v>
      </c>
      <c r="H121" s="117" t="n">
        <v>2</v>
      </c>
      <c r="I121" s="117"/>
      <c r="J121" s="117"/>
      <c r="K121" s="115" t="n">
        <f aca="false">SUM(B121:J121)</f>
        <v>84</v>
      </c>
    </row>
    <row r="122" customFormat="false" ht="12" hidden="false" customHeight="false" outlineLevel="0" collapsed="false">
      <c r="A122" s="116" t="s">
        <v>123</v>
      </c>
      <c r="B122" s="117" t="n">
        <v>18</v>
      </c>
      <c r="C122" s="117" t="n">
        <v>14</v>
      </c>
      <c r="D122" s="117" t="n">
        <v>17</v>
      </c>
      <c r="E122" s="117" t="n">
        <v>18</v>
      </c>
      <c r="F122" s="117" t="n">
        <v>13</v>
      </c>
      <c r="G122" s="117" t="n">
        <v>4</v>
      </c>
      <c r="H122" s="117" t="n">
        <v>1</v>
      </c>
      <c r="I122" s="117" t="n">
        <v>1</v>
      </c>
      <c r="J122" s="117"/>
      <c r="K122" s="115" t="n">
        <f aca="false">SUM(B122:J122)</f>
        <v>86</v>
      </c>
    </row>
    <row r="123" customFormat="false" ht="12" hidden="false" customHeight="false" outlineLevel="0" collapsed="false">
      <c r="A123" s="116" t="s">
        <v>124</v>
      </c>
      <c r="B123" s="117" t="n">
        <v>8</v>
      </c>
      <c r="C123" s="117" t="n">
        <v>14</v>
      </c>
      <c r="D123" s="117" t="n">
        <v>11</v>
      </c>
      <c r="E123" s="117" t="n">
        <v>27</v>
      </c>
      <c r="F123" s="117" t="n">
        <v>7</v>
      </c>
      <c r="G123" s="117" t="n">
        <v>8</v>
      </c>
      <c r="H123" s="117" t="n">
        <v>2</v>
      </c>
      <c r="I123" s="117"/>
      <c r="J123" s="117"/>
      <c r="K123" s="115" t="n">
        <f aca="false">SUM(B123:J123)</f>
        <v>77</v>
      </c>
    </row>
    <row r="124" customFormat="false" ht="12" hidden="false" customHeight="false" outlineLevel="0" collapsed="false">
      <c r="A124" s="116" t="s">
        <v>125</v>
      </c>
      <c r="B124" s="117" t="n">
        <v>21</v>
      </c>
      <c r="C124" s="117" t="n">
        <v>19</v>
      </c>
      <c r="D124" s="117" t="n">
        <v>22</v>
      </c>
      <c r="E124" s="117" t="n">
        <v>36</v>
      </c>
      <c r="F124" s="117" t="n">
        <v>13</v>
      </c>
      <c r="G124" s="117" t="n">
        <v>7</v>
      </c>
      <c r="H124" s="117" t="n">
        <v>3</v>
      </c>
      <c r="I124" s="117"/>
      <c r="J124" s="117"/>
      <c r="K124" s="115" t="n">
        <f aca="false">SUM(B124:J124)</f>
        <v>121</v>
      </c>
    </row>
    <row r="125" customFormat="false" ht="12" hidden="false" customHeight="false" outlineLevel="0" collapsed="false">
      <c r="A125" s="116" t="n">
        <v>2020</v>
      </c>
      <c r="B125" s="117" t="n">
        <v>6</v>
      </c>
      <c r="C125" s="117" t="n">
        <v>7</v>
      </c>
      <c r="D125" s="117" t="n">
        <v>10</v>
      </c>
      <c r="E125" s="117" t="n">
        <v>13</v>
      </c>
      <c r="F125" s="117" t="n">
        <v>9</v>
      </c>
      <c r="G125" s="117" t="n">
        <v>4</v>
      </c>
      <c r="H125" s="117" t="n">
        <v>8</v>
      </c>
      <c r="I125" s="117"/>
      <c r="J125" s="117"/>
      <c r="K125" s="115" t="n">
        <f aca="false">SUM(B125:J125)</f>
        <v>57</v>
      </c>
    </row>
    <row r="126" customFormat="false" ht="12" hidden="false" customHeight="false" outlineLevel="0" collapsed="false">
      <c r="A126" s="116" t="n">
        <v>2021</v>
      </c>
      <c r="B126" s="117" t="n">
        <v>6</v>
      </c>
      <c r="C126" s="117" t="n">
        <v>5</v>
      </c>
      <c r="D126" s="117" t="n">
        <v>8</v>
      </c>
      <c r="E126" s="117" t="n">
        <v>17</v>
      </c>
      <c r="F126" s="117" t="n">
        <v>9</v>
      </c>
      <c r="G126" s="117" t="n">
        <v>6</v>
      </c>
      <c r="H126" s="117" t="n">
        <v>2</v>
      </c>
      <c r="I126" s="117"/>
      <c r="J126" s="117"/>
      <c r="K126" s="115" t="n">
        <f aca="false">SUM(B126:J126)</f>
        <v>53</v>
      </c>
    </row>
    <row r="127" customFormat="false" ht="12" hidden="false" customHeight="false" outlineLevel="0" collapsed="false">
      <c r="A127" s="116" t="n">
        <v>2022</v>
      </c>
      <c r="B127" s="117" t="n">
        <v>7</v>
      </c>
      <c r="C127" s="117" t="n">
        <v>9</v>
      </c>
      <c r="D127" s="117" t="n">
        <v>10</v>
      </c>
      <c r="E127" s="117" t="n">
        <v>19</v>
      </c>
      <c r="F127" s="117" t="n">
        <v>15</v>
      </c>
      <c r="G127" s="117" t="n">
        <v>10</v>
      </c>
      <c r="H127" s="117" t="n">
        <v>13</v>
      </c>
      <c r="I127" s="117" t="n">
        <v>3</v>
      </c>
      <c r="J127" s="117"/>
      <c r="K127" s="115" t="n">
        <f aca="false">SUM(B127:J127)</f>
        <v>86</v>
      </c>
    </row>
    <row r="128" customFormat="false" ht="12" hidden="false" customHeight="false" outlineLevel="0" collapsed="false">
      <c r="A128" s="116" t="n">
        <v>2023</v>
      </c>
      <c r="B128" s="117" t="n">
        <v>15</v>
      </c>
      <c r="C128" s="117" t="n">
        <v>15</v>
      </c>
      <c r="D128" s="117" t="n">
        <v>19</v>
      </c>
      <c r="E128" s="117" t="n">
        <v>29</v>
      </c>
      <c r="F128" s="117" t="n">
        <v>24</v>
      </c>
      <c r="G128" s="117" t="n">
        <v>13</v>
      </c>
      <c r="H128" s="117" t="n">
        <v>10</v>
      </c>
      <c r="I128" s="117" t="n">
        <v>1</v>
      </c>
      <c r="J128" s="117" t="n">
        <v>0</v>
      </c>
      <c r="K128" s="115" t="n">
        <f aca="false">SUM(B128:J128)</f>
        <v>126</v>
      </c>
    </row>
    <row r="131" customFormat="false" ht="12" hidden="false" customHeight="false" outlineLevel="0" collapsed="false">
      <c r="A131" s="114" t="s">
        <v>75</v>
      </c>
      <c r="B131" s="115" t="s">
        <v>127</v>
      </c>
      <c r="C131" s="115" t="s">
        <v>128</v>
      </c>
      <c r="D131" s="115" t="s">
        <v>129</v>
      </c>
      <c r="E131" s="115" t="s">
        <v>130</v>
      </c>
      <c r="F131" s="115" t="s">
        <v>131</v>
      </c>
      <c r="G131" s="115" t="s">
        <v>132</v>
      </c>
      <c r="H131" s="115" t="s">
        <v>133</v>
      </c>
      <c r="I131" s="115" t="s">
        <v>134</v>
      </c>
      <c r="J131" s="115" t="s">
        <v>135</v>
      </c>
      <c r="K131" s="115" t="s">
        <v>24</v>
      </c>
    </row>
    <row r="132" s="25" customFormat="true" ht="12" hidden="false" customHeight="false" outlineLevel="0" collapsed="false">
      <c r="A132" s="116" t="s">
        <v>102</v>
      </c>
      <c r="B132" s="117" t="n">
        <f aca="false">B8+B39+B70+B101</f>
        <v>107</v>
      </c>
      <c r="C132" s="117" t="n">
        <f aca="false">C8+C39+C70+C101</f>
        <v>34</v>
      </c>
      <c r="D132" s="117" t="n">
        <f aca="false">D8+D39+D70+D101</f>
        <v>25</v>
      </c>
      <c r="E132" s="117" t="n">
        <f aca="false">E8+E39+E70+E101</f>
        <v>49</v>
      </c>
      <c r="F132" s="117" t="n">
        <f aca="false">F8+F39+F70+F101</f>
        <v>51</v>
      </c>
      <c r="G132" s="117" t="n">
        <f aca="false">G8+G39+G70+G101</f>
        <v>52</v>
      </c>
      <c r="H132" s="117" t="n">
        <f aca="false">H8+H39+H70+H101</f>
        <v>65</v>
      </c>
      <c r="I132" s="117" t="n">
        <f aca="false">I8+I39+I70+I101</f>
        <v>9</v>
      </c>
      <c r="J132" s="117" t="n">
        <f aca="false">J8+J39+J70+J101</f>
        <v>0</v>
      </c>
      <c r="K132" s="115" t="n">
        <f aca="false">SUM(B132:J132)</f>
        <v>392</v>
      </c>
    </row>
    <row r="133" s="25" customFormat="true" ht="12" hidden="false" customHeight="false" outlineLevel="0" collapsed="false">
      <c r="A133" s="116" t="s">
        <v>103</v>
      </c>
      <c r="B133" s="117" t="n">
        <f aca="false">B9+B40+B71+B102</f>
        <v>104</v>
      </c>
      <c r="C133" s="117" t="n">
        <f aca="false">C9+C40+C71+C102</f>
        <v>43</v>
      </c>
      <c r="D133" s="117" t="n">
        <f aca="false">D9+D40+D71+D102</f>
        <v>31</v>
      </c>
      <c r="E133" s="117" t="n">
        <f aca="false">E9+E40+E71+E102</f>
        <v>56</v>
      </c>
      <c r="F133" s="117" t="n">
        <f aca="false">F9+F40+F71+F102</f>
        <v>52</v>
      </c>
      <c r="G133" s="117" t="n">
        <f aca="false">G9+G40+G71+G102</f>
        <v>52</v>
      </c>
      <c r="H133" s="117" t="n">
        <f aca="false">H9+H40+H71+H102</f>
        <v>67</v>
      </c>
      <c r="I133" s="117" t="n">
        <f aca="false">I9+I40+I71+I102</f>
        <v>10</v>
      </c>
      <c r="J133" s="117" t="n">
        <f aca="false">J9+J40+J71+J102</f>
        <v>0</v>
      </c>
      <c r="K133" s="115" t="n">
        <f aca="false">SUM(B133:J133)</f>
        <v>415</v>
      </c>
    </row>
    <row r="134" s="25" customFormat="true" ht="12" hidden="false" customHeight="false" outlineLevel="0" collapsed="false">
      <c r="A134" s="116" t="s">
        <v>104</v>
      </c>
      <c r="B134" s="117" t="n">
        <f aca="false">B10+B41+B72+B103</f>
        <v>99</v>
      </c>
      <c r="C134" s="117" t="n">
        <f aca="false">C10+C41+C72+C103</f>
        <v>45</v>
      </c>
      <c r="D134" s="117" t="n">
        <f aca="false">D10+D41+D72+D103</f>
        <v>49</v>
      </c>
      <c r="E134" s="117" t="n">
        <f aca="false">E10+E41+E72+E103</f>
        <v>64</v>
      </c>
      <c r="F134" s="117" t="n">
        <f aca="false">F10+F41+F72+F103</f>
        <v>53</v>
      </c>
      <c r="G134" s="117" t="n">
        <f aca="false">G10+G41+G72+G103</f>
        <v>54</v>
      </c>
      <c r="H134" s="117" t="n">
        <f aca="false">H10+H41+H72+H103</f>
        <v>65</v>
      </c>
      <c r="I134" s="117" t="n">
        <f aca="false">I10+I41+I72+I103</f>
        <v>16</v>
      </c>
      <c r="J134" s="117" t="n">
        <f aca="false">J10+J41+J72+J103</f>
        <v>0</v>
      </c>
      <c r="K134" s="115" t="n">
        <f aca="false">SUM(B134:J134)</f>
        <v>445</v>
      </c>
    </row>
    <row r="135" s="25" customFormat="true" ht="12" hidden="false" customHeight="false" outlineLevel="0" collapsed="false">
      <c r="A135" s="116" t="s">
        <v>105</v>
      </c>
      <c r="B135" s="117" t="n">
        <f aca="false">B11+B42+B73+B104</f>
        <v>111</v>
      </c>
      <c r="C135" s="117" t="n">
        <f aca="false">C11+C42+C73+C104</f>
        <v>60</v>
      </c>
      <c r="D135" s="117" t="n">
        <f aca="false">D11+D42+D73+D104</f>
        <v>56</v>
      </c>
      <c r="E135" s="117" t="n">
        <f aca="false">E11+E42+E73+E104</f>
        <v>72</v>
      </c>
      <c r="F135" s="117" t="n">
        <f aca="false">F11+F42+F73+F104</f>
        <v>66</v>
      </c>
      <c r="G135" s="117" t="n">
        <f aca="false">G11+G42+G73+G104</f>
        <v>62</v>
      </c>
      <c r="H135" s="117" t="n">
        <f aca="false">H11+H42+H73+H104</f>
        <v>78</v>
      </c>
      <c r="I135" s="117" t="n">
        <f aca="false">I11+I42+I73+I104</f>
        <v>20</v>
      </c>
      <c r="J135" s="117" t="n">
        <f aca="false">J11+J42+J73+J104</f>
        <v>1</v>
      </c>
      <c r="K135" s="115" t="n">
        <f aca="false">SUM(B135:J135)</f>
        <v>526</v>
      </c>
    </row>
    <row r="136" s="25" customFormat="true" ht="12" hidden="false" customHeight="false" outlineLevel="0" collapsed="false">
      <c r="A136" s="116" t="s">
        <v>106</v>
      </c>
      <c r="B136" s="117" t="n">
        <f aca="false">B12+B43+B74+B105</f>
        <v>106</v>
      </c>
      <c r="C136" s="117" t="n">
        <f aca="false">C12+C43+C74+C105</f>
        <v>53</v>
      </c>
      <c r="D136" s="117" t="n">
        <f aca="false">D12+D43+D74+D105</f>
        <v>50</v>
      </c>
      <c r="E136" s="117" t="n">
        <f aca="false">E12+E43+E74+E105</f>
        <v>80</v>
      </c>
      <c r="F136" s="117" t="n">
        <f aca="false">F12+F43+F74+F105</f>
        <v>72</v>
      </c>
      <c r="G136" s="117" t="n">
        <f aca="false">G12+G43+G74+G105</f>
        <v>52</v>
      </c>
      <c r="H136" s="117" t="n">
        <f aca="false">H12+H43+H74+H105</f>
        <v>88</v>
      </c>
      <c r="I136" s="117" t="n">
        <f aca="false">I12+I43+I74+I105</f>
        <v>28</v>
      </c>
      <c r="J136" s="117" t="n">
        <f aca="false">J12+J43+J74+J105</f>
        <v>2</v>
      </c>
      <c r="K136" s="115" t="n">
        <f aca="false">SUM(B136:J136)</f>
        <v>531</v>
      </c>
    </row>
    <row r="137" customFormat="false" ht="12" hidden="false" customHeight="false" outlineLevel="0" collapsed="false">
      <c r="A137" s="116" t="s">
        <v>107</v>
      </c>
      <c r="B137" s="117" t="n">
        <f aca="false">B13+B44+B75+B106</f>
        <v>73</v>
      </c>
      <c r="C137" s="117" t="n">
        <f aca="false">C13+C44+C75+C106</f>
        <v>51</v>
      </c>
      <c r="D137" s="117" t="n">
        <f aca="false">D13+D44+D75+D106</f>
        <v>41</v>
      </c>
      <c r="E137" s="117" t="n">
        <f aca="false">E13+E44+E75+E106</f>
        <v>96</v>
      </c>
      <c r="F137" s="117" t="n">
        <f aca="false">F13+F44+F75+F106</f>
        <v>66</v>
      </c>
      <c r="G137" s="117" t="n">
        <f aca="false">G13+G44+G75+G106</f>
        <v>66</v>
      </c>
      <c r="H137" s="117" t="n">
        <f aca="false">H13+H44+H75+H106</f>
        <v>67</v>
      </c>
      <c r="I137" s="117" t="n">
        <f aca="false">I13+I44+I75+I106</f>
        <v>40</v>
      </c>
      <c r="J137" s="117" t="n">
        <f aca="false">J13+J44+J75+J106</f>
        <v>4</v>
      </c>
      <c r="K137" s="115" t="n">
        <f aca="false">SUM(B137:J137)</f>
        <v>504</v>
      </c>
      <c r="M137" s="118"/>
    </row>
    <row r="138" customFormat="false" ht="12" hidden="false" customHeight="false" outlineLevel="0" collapsed="false">
      <c r="A138" s="116" t="s">
        <v>108</v>
      </c>
      <c r="B138" s="117" t="n">
        <f aca="false">B14+B45+B76+B107</f>
        <v>68</v>
      </c>
      <c r="C138" s="117" t="n">
        <f aca="false">C14+C45+C76+C107</f>
        <v>47</v>
      </c>
      <c r="D138" s="117" t="n">
        <f aca="false">D14+D45+D76+D107</f>
        <v>46</v>
      </c>
      <c r="E138" s="117" t="n">
        <f aca="false">E14+E45+E76+E107</f>
        <v>71</v>
      </c>
      <c r="F138" s="117" t="n">
        <f aca="false">F14+F45+F76+F107</f>
        <v>50</v>
      </c>
      <c r="G138" s="117" t="n">
        <f aca="false">G14+G45+G76+G107</f>
        <v>66</v>
      </c>
      <c r="H138" s="117" t="n">
        <f aca="false">H14+H45+H76+H107</f>
        <v>80</v>
      </c>
      <c r="I138" s="117" t="n">
        <f aca="false">I14+I45+I76+I107</f>
        <v>33</v>
      </c>
      <c r="J138" s="117" t="n">
        <f aca="false">J14+J45+J76+J107</f>
        <v>8</v>
      </c>
      <c r="K138" s="115" t="n">
        <f aca="false">SUM(B138:J138)</f>
        <v>469</v>
      </c>
      <c r="M138" s="118"/>
    </row>
    <row r="139" customFormat="false" ht="12" hidden="false" customHeight="false" outlineLevel="0" collapsed="false">
      <c r="A139" s="116" t="s">
        <v>109</v>
      </c>
      <c r="B139" s="117" t="n">
        <f aca="false">B15+B46+B77+B108</f>
        <v>80</v>
      </c>
      <c r="C139" s="117" t="n">
        <f aca="false">C15+C46+C77+C108</f>
        <v>51</v>
      </c>
      <c r="D139" s="117" t="n">
        <f aca="false">D15+D46+D77+D108</f>
        <v>40</v>
      </c>
      <c r="E139" s="117" t="n">
        <f aca="false">E15+E46+E77+E108</f>
        <v>79</v>
      </c>
      <c r="F139" s="117" t="n">
        <f aca="false">F15+F46+F77+F108</f>
        <v>55</v>
      </c>
      <c r="G139" s="117" t="n">
        <f aca="false">G15+G46+G77+G108</f>
        <v>63</v>
      </c>
      <c r="H139" s="117" t="n">
        <f aca="false">H15+H46+H77+H108</f>
        <v>100</v>
      </c>
      <c r="I139" s="117" t="n">
        <f aca="false">I15+I46+I77+I108</f>
        <v>35</v>
      </c>
      <c r="J139" s="117" t="n">
        <f aca="false">J15+J46+J77+J108</f>
        <v>3</v>
      </c>
      <c r="K139" s="115" t="n">
        <f aca="false">SUM(B139:J139)</f>
        <v>506</v>
      </c>
      <c r="M139" s="118"/>
    </row>
    <row r="140" customFormat="false" ht="12" hidden="false" customHeight="false" outlineLevel="0" collapsed="false">
      <c r="A140" s="116" t="s">
        <v>110</v>
      </c>
      <c r="B140" s="117" t="n">
        <f aca="false">B16+B47+B78+B109</f>
        <v>92</v>
      </c>
      <c r="C140" s="117" t="n">
        <f aca="false">C16+C47+C78+C109</f>
        <v>74</v>
      </c>
      <c r="D140" s="117" t="n">
        <f aca="false">D16+D47+D78+D109</f>
        <v>45</v>
      </c>
      <c r="E140" s="117" t="n">
        <f aca="false">E16+E47+E78+E109</f>
        <v>91</v>
      </c>
      <c r="F140" s="117" t="n">
        <f aca="false">F16+F47+F78+F109</f>
        <v>49</v>
      </c>
      <c r="G140" s="117" t="n">
        <f aca="false">G16+G47+G78+G109</f>
        <v>68</v>
      </c>
      <c r="H140" s="117" t="n">
        <f aca="false">H16+H47+H78+H109</f>
        <v>92</v>
      </c>
      <c r="I140" s="117" t="n">
        <f aca="false">I16+I47+I78+I109</f>
        <v>40</v>
      </c>
      <c r="J140" s="117" t="n">
        <f aca="false">J16+J47+J78+J109</f>
        <v>6</v>
      </c>
      <c r="K140" s="115" t="n">
        <f aca="false">SUM(B140:J140)</f>
        <v>557</v>
      </c>
      <c r="M140" s="118"/>
    </row>
    <row r="141" customFormat="false" ht="12" hidden="false" customHeight="false" outlineLevel="0" collapsed="false">
      <c r="A141" s="116" t="s">
        <v>111</v>
      </c>
      <c r="B141" s="117" t="n">
        <f aca="false">B17+B48+B79+B110</f>
        <v>89</v>
      </c>
      <c r="C141" s="117" t="n">
        <f aca="false">C17+C48+C79+C110</f>
        <v>63</v>
      </c>
      <c r="D141" s="117" t="n">
        <f aca="false">D17+D48+D79+D110</f>
        <v>61</v>
      </c>
      <c r="E141" s="117" t="n">
        <f aca="false">E17+E48+E79+E110</f>
        <v>76</v>
      </c>
      <c r="F141" s="117" t="n">
        <f aca="false">F17+F48+F79+F110</f>
        <v>48</v>
      </c>
      <c r="G141" s="117" t="n">
        <f aca="false">G17+G48+G79+G110</f>
        <v>63</v>
      </c>
      <c r="H141" s="117" t="n">
        <f aca="false">H17+H48+H79+H110</f>
        <v>104</v>
      </c>
      <c r="I141" s="117" t="n">
        <f aca="false">I17+I48+I79+I110</f>
        <v>37</v>
      </c>
      <c r="J141" s="117" t="n">
        <f aca="false">J17+J48+J79+J110</f>
        <v>7</v>
      </c>
      <c r="K141" s="115" t="n">
        <f aca="false">SUM(B141:J141)</f>
        <v>548</v>
      </c>
      <c r="M141" s="118"/>
    </row>
    <row r="142" customFormat="false" ht="12" hidden="false" customHeight="false" outlineLevel="0" collapsed="false">
      <c r="A142" s="116" t="n">
        <v>2006</v>
      </c>
      <c r="B142" s="117" t="n">
        <f aca="false">B18+B49+B80+B111</f>
        <v>90</v>
      </c>
      <c r="C142" s="117" t="n">
        <f aca="false">C18+C49+C80+C111</f>
        <v>60</v>
      </c>
      <c r="D142" s="117" t="n">
        <f aca="false">D18+D49+D80+D111</f>
        <v>62</v>
      </c>
      <c r="E142" s="117" t="n">
        <f aca="false">E18+E49+E80+E111</f>
        <v>81</v>
      </c>
      <c r="F142" s="117" t="n">
        <f aca="false">F18+F49+F80+F111</f>
        <v>70</v>
      </c>
      <c r="G142" s="117" t="n">
        <f aca="false">G18+G49+G80+G111</f>
        <v>71</v>
      </c>
      <c r="H142" s="117" t="n">
        <f aca="false">H18+H49+H80+H111</f>
        <v>112</v>
      </c>
      <c r="I142" s="117" t="n">
        <f aca="false">I18+I49+I80+I111</f>
        <v>32</v>
      </c>
      <c r="J142" s="117" t="n">
        <f aca="false">J18+J49+J80+J111</f>
        <v>8</v>
      </c>
      <c r="K142" s="115" t="n">
        <f aca="false">SUM(B142:J142)</f>
        <v>586</v>
      </c>
      <c r="M142" s="118"/>
    </row>
    <row r="143" customFormat="false" ht="12" hidden="false" customHeight="false" outlineLevel="0" collapsed="false">
      <c r="A143" s="116" t="s">
        <v>113</v>
      </c>
      <c r="B143" s="117" t="n">
        <f aca="false">B19+B50+B81+B112</f>
        <v>78</v>
      </c>
      <c r="C143" s="117" t="n">
        <f aca="false">C19+C50+C81+C112</f>
        <v>46</v>
      </c>
      <c r="D143" s="117" t="n">
        <f aca="false">D19+D50+D81+D112</f>
        <v>62</v>
      </c>
      <c r="E143" s="117" t="n">
        <f aca="false">E19+E50+E81+E112</f>
        <v>92</v>
      </c>
      <c r="F143" s="117" t="n">
        <f aca="false">F19+F50+F81+F112</f>
        <v>59</v>
      </c>
      <c r="G143" s="117" t="n">
        <f aca="false">G19+G50+G81+G112</f>
        <v>84</v>
      </c>
      <c r="H143" s="117" t="n">
        <f aca="false">H19+H50+H81+H112</f>
        <v>109</v>
      </c>
      <c r="I143" s="117" t="n">
        <f aca="false">I19+I50+I81+I112</f>
        <v>31</v>
      </c>
      <c r="J143" s="117" t="n">
        <f aca="false">J19+J50+J81+J112</f>
        <v>5</v>
      </c>
      <c r="K143" s="115" t="n">
        <f aca="false">SUM(B143:J143)</f>
        <v>566</v>
      </c>
      <c r="M143" s="118"/>
    </row>
    <row r="144" customFormat="false" ht="12" hidden="false" customHeight="false" outlineLevel="0" collapsed="false">
      <c r="A144" s="116" t="s">
        <v>114</v>
      </c>
      <c r="B144" s="117" t="n">
        <f aca="false">B20+B51+B82+B113</f>
        <v>65</v>
      </c>
      <c r="C144" s="117" t="n">
        <f aca="false">C20+C51+C82+C113</f>
        <v>47</v>
      </c>
      <c r="D144" s="117" t="n">
        <f aca="false">D20+D51+D82+D113</f>
        <v>51</v>
      </c>
      <c r="E144" s="117" t="n">
        <f aca="false">E20+E51+E82+E113</f>
        <v>100</v>
      </c>
      <c r="F144" s="117" t="n">
        <f aca="false">F20+F51+F82+F113</f>
        <v>66</v>
      </c>
      <c r="G144" s="117" t="n">
        <f aca="false">G20+G51+G82+G113</f>
        <v>81</v>
      </c>
      <c r="H144" s="117" t="n">
        <f aca="false">H20+H51+H82+H113</f>
        <v>103</v>
      </c>
      <c r="I144" s="117" t="n">
        <f aca="false">I20+I51+I82+I113</f>
        <v>34</v>
      </c>
      <c r="J144" s="117" t="n">
        <f aca="false">J20+J51+J82+J113</f>
        <v>8</v>
      </c>
      <c r="K144" s="115" t="n">
        <f aca="false">SUM(B144:J144)</f>
        <v>555</v>
      </c>
      <c r="M144" s="118"/>
    </row>
    <row r="145" customFormat="false" ht="12" hidden="false" customHeight="false" outlineLevel="0" collapsed="false">
      <c r="A145" s="116" t="s">
        <v>115</v>
      </c>
      <c r="B145" s="117" t="n">
        <f aca="false">B21+B52+B83+B114</f>
        <v>73</v>
      </c>
      <c r="C145" s="117" t="n">
        <f aca="false">C21+C52+C83+C114</f>
        <v>61</v>
      </c>
      <c r="D145" s="117" t="n">
        <f aca="false">D21+D52+D83+D114</f>
        <v>78</v>
      </c>
      <c r="E145" s="117" t="n">
        <f aca="false">E21+E52+E83+E114</f>
        <v>87</v>
      </c>
      <c r="F145" s="117" t="n">
        <f aca="false">F21+F52+F83+F114</f>
        <v>56</v>
      </c>
      <c r="G145" s="117" t="n">
        <f aca="false">G21+G52+G83+G114</f>
        <v>67</v>
      </c>
      <c r="H145" s="117" t="n">
        <f aca="false">H21+H52+H83+H114</f>
        <v>124</v>
      </c>
      <c r="I145" s="117" t="n">
        <f aca="false">I21+I52+I83+I114</f>
        <v>33</v>
      </c>
      <c r="J145" s="117" t="n">
        <f aca="false">J21+J52+J83+J114</f>
        <v>6</v>
      </c>
      <c r="K145" s="115" t="n">
        <f aca="false">SUM(B145:J145)</f>
        <v>585</v>
      </c>
      <c r="M145" s="118"/>
    </row>
    <row r="146" customFormat="false" ht="12" hidden="false" customHeight="false" outlineLevel="0" collapsed="false">
      <c r="A146" s="116" t="s">
        <v>116</v>
      </c>
      <c r="B146" s="117" t="n">
        <f aca="false">B22+B53+B84+B115</f>
        <v>60</v>
      </c>
      <c r="C146" s="117" t="n">
        <f aca="false">C22+C53+C84+C115</f>
        <v>57</v>
      </c>
      <c r="D146" s="117" t="n">
        <f aca="false">D22+D53+D84+D115</f>
        <v>65</v>
      </c>
      <c r="E146" s="117" t="n">
        <f aca="false">E22+E53+E84+E115</f>
        <v>107</v>
      </c>
      <c r="F146" s="117" t="n">
        <f aca="false">F22+F53+F84+F115</f>
        <v>73</v>
      </c>
      <c r="G146" s="117" t="n">
        <f aca="false">G22+G53+G84+G115</f>
        <v>65</v>
      </c>
      <c r="H146" s="117" t="n">
        <f aca="false">H22+H53+H84+H115</f>
        <v>108</v>
      </c>
      <c r="I146" s="117" t="n">
        <f aca="false">I22+I53+I84+I115</f>
        <v>39</v>
      </c>
      <c r="J146" s="117" t="n">
        <f aca="false">J22+J53+J84+J115</f>
        <v>4</v>
      </c>
      <c r="K146" s="115" t="n">
        <f aca="false">SUM(B146:J146)</f>
        <v>578</v>
      </c>
      <c r="M146" s="118"/>
    </row>
    <row r="147" customFormat="false" ht="12" hidden="false" customHeight="false" outlineLevel="0" collapsed="false">
      <c r="A147" s="116" t="s">
        <v>117</v>
      </c>
      <c r="B147" s="117" t="n">
        <f aca="false">B23+B54+B85+B116</f>
        <v>73</v>
      </c>
      <c r="C147" s="117" t="n">
        <f aca="false">C23+C54+C85+C116</f>
        <v>51</v>
      </c>
      <c r="D147" s="117" t="n">
        <f aca="false">D23+D54+D85+D116</f>
        <v>70</v>
      </c>
      <c r="E147" s="117" t="n">
        <f aca="false">E23+E54+E85+E116</f>
        <v>99</v>
      </c>
      <c r="F147" s="117" t="n">
        <f aca="false">F23+F54+F85+F116</f>
        <v>52</v>
      </c>
      <c r="G147" s="117" t="n">
        <f aca="false">G23+G54+G85+G116</f>
        <v>69</v>
      </c>
      <c r="H147" s="117" t="n">
        <f aca="false">H23+H54+H85+H116</f>
        <v>133</v>
      </c>
      <c r="I147" s="117" t="n">
        <f aca="false">I23+I54+I85+I116</f>
        <v>34</v>
      </c>
      <c r="J147" s="117" t="n">
        <f aca="false">J23+J54+J85+J116</f>
        <v>5</v>
      </c>
      <c r="K147" s="115" t="n">
        <f aca="false">SUM(B147:J147)</f>
        <v>586</v>
      </c>
      <c r="M147" s="118"/>
    </row>
    <row r="148" customFormat="false" ht="12" hidden="false" customHeight="false" outlineLevel="0" collapsed="false">
      <c r="A148" s="116" t="s">
        <v>118</v>
      </c>
      <c r="B148" s="117" t="n">
        <f aca="false">B24+B55+B86+B117</f>
        <v>87</v>
      </c>
      <c r="C148" s="117" t="n">
        <f aca="false">C24+C55+C86+C117</f>
        <v>71</v>
      </c>
      <c r="D148" s="117" t="n">
        <f aca="false">D24+D55+D86+D117</f>
        <v>73</v>
      </c>
      <c r="E148" s="117" t="n">
        <f aca="false">E24+E55+E86+E117</f>
        <v>96</v>
      </c>
      <c r="F148" s="117" t="n">
        <f aca="false">F24+F55+F86+F117</f>
        <v>67</v>
      </c>
      <c r="G148" s="117" t="n">
        <f aca="false">G24+G55+G86+G117</f>
        <v>64</v>
      </c>
      <c r="H148" s="117" t="n">
        <f aca="false">H24+H55+H86+H117</f>
        <v>111</v>
      </c>
      <c r="I148" s="117" t="n">
        <f aca="false">I24+I55+I86+I117</f>
        <v>39</v>
      </c>
      <c r="J148" s="117" t="n">
        <f aca="false">J24+J55+J86+J117</f>
        <v>6</v>
      </c>
      <c r="K148" s="115" t="n">
        <f aca="false">SUM(B148:J148)</f>
        <v>614</v>
      </c>
      <c r="M148" s="118"/>
    </row>
    <row r="149" customFormat="false" ht="12" hidden="false" customHeight="false" outlineLevel="0" collapsed="false">
      <c r="A149" s="116" t="s">
        <v>119</v>
      </c>
      <c r="B149" s="117" t="n">
        <f aca="false">B25+B56+B87+B118</f>
        <v>87</v>
      </c>
      <c r="C149" s="117" t="n">
        <f aca="false">C25+C56+C87+C118</f>
        <v>76</v>
      </c>
      <c r="D149" s="117" t="n">
        <f aca="false">D25+D56+D87+D118</f>
        <v>89</v>
      </c>
      <c r="E149" s="117" t="n">
        <f aca="false">E25+E56+E87+E118</f>
        <v>86</v>
      </c>
      <c r="F149" s="117" t="n">
        <f aca="false">F25+F56+F87+F118</f>
        <v>63</v>
      </c>
      <c r="G149" s="117" t="n">
        <f aca="false">G25+G56+G87+G118</f>
        <v>80</v>
      </c>
      <c r="H149" s="117" t="n">
        <f aca="false">H25+H56+H87+H118</f>
        <v>124</v>
      </c>
      <c r="I149" s="117" t="n">
        <f aca="false">I25+I56+I87+I118</f>
        <v>45</v>
      </c>
      <c r="J149" s="117" t="n">
        <f aca="false">J25+J56+J87+J118</f>
        <v>4</v>
      </c>
      <c r="K149" s="115" t="n">
        <f aca="false">SUM(B149:J149)</f>
        <v>654</v>
      </c>
      <c r="M149" s="118"/>
    </row>
    <row r="150" customFormat="false" ht="12" hidden="false" customHeight="false" outlineLevel="0" collapsed="false">
      <c r="A150" s="116" t="s">
        <v>120</v>
      </c>
      <c r="B150" s="117" t="n">
        <f aca="false">B26+B57+B88+B119</f>
        <v>96</v>
      </c>
      <c r="C150" s="117" t="n">
        <f aca="false">C26+C57+C88+C119</f>
        <v>57</v>
      </c>
      <c r="D150" s="117" t="n">
        <f aca="false">D26+D57+D88+D119</f>
        <v>85</v>
      </c>
      <c r="E150" s="117" t="n">
        <f aca="false">E26+E57+E88+E119</f>
        <v>92</v>
      </c>
      <c r="F150" s="117" t="n">
        <f aca="false">F26+F57+F88+F119</f>
        <v>76</v>
      </c>
      <c r="G150" s="117" t="n">
        <f aca="false">G26+G57+G88+G119</f>
        <v>81</v>
      </c>
      <c r="H150" s="117" t="n">
        <f aca="false">H26+H57+H88+H119</f>
        <v>133</v>
      </c>
      <c r="I150" s="117" t="n">
        <f aca="false">I26+I57+I88+I119</f>
        <v>36</v>
      </c>
      <c r="J150" s="117" t="n">
        <f aca="false">J26+J57+J88+J119</f>
        <v>7</v>
      </c>
      <c r="K150" s="115" t="n">
        <f aca="false">SUM(B150:J150)</f>
        <v>663</v>
      </c>
      <c r="M150" s="118"/>
    </row>
    <row r="151" customFormat="false" ht="12" hidden="false" customHeight="false" outlineLevel="0" collapsed="false">
      <c r="A151" s="116" t="s">
        <v>121</v>
      </c>
      <c r="B151" s="117" t="n">
        <f aca="false">B27+B58+B89+B120</f>
        <v>76</v>
      </c>
      <c r="C151" s="117" t="n">
        <f aca="false">C27+C58+C89+C120</f>
        <v>65</v>
      </c>
      <c r="D151" s="117" t="n">
        <f aca="false">D27+D58+D89+D120</f>
        <v>68</v>
      </c>
      <c r="E151" s="117" t="n">
        <f aca="false">E27+E58+E89+E120</f>
        <v>110</v>
      </c>
      <c r="F151" s="117" t="n">
        <f aca="false">F27+F58+F89+F120</f>
        <v>82</v>
      </c>
      <c r="G151" s="117" t="n">
        <f aca="false">G27+G58+G89+G120</f>
        <v>97</v>
      </c>
      <c r="H151" s="117" t="n">
        <f aca="false">H27+H58+H89+H120</f>
        <v>112</v>
      </c>
      <c r="I151" s="117" t="n">
        <f aca="false">I27+I58+I89+I120</f>
        <v>34</v>
      </c>
      <c r="J151" s="117" t="n">
        <f aca="false">J27+J58+J89+J120</f>
        <v>8</v>
      </c>
      <c r="K151" s="115" t="n">
        <f aca="false">SUM(B151:J151)</f>
        <v>652</v>
      </c>
    </row>
    <row r="152" customFormat="false" ht="12" hidden="false" customHeight="false" outlineLevel="0" collapsed="false">
      <c r="A152" s="116" t="s">
        <v>122</v>
      </c>
      <c r="B152" s="117" t="n">
        <f aca="false">B28+B59+B90+B121</f>
        <v>89</v>
      </c>
      <c r="C152" s="117" t="n">
        <f aca="false">C28+C59+C90+C121</f>
        <v>68</v>
      </c>
      <c r="D152" s="117" t="n">
        <f aca="false">D28+D59+D90+D121</f>
        <v>87</v>
      </c>
      <c r="E152" s="117" t="n">
        <f aca="false">E28+E59+E90+E121</f>
        <v>118</v>
      </c>
      <c r="F152" s="117" t="n">
        <f aca="false">F28+F59+F90+F121</f>
        <v>86</v>
      </c>
      <c r="G152" s="117" t="n">
        <f aca="false">G28+G59+G90+G121</f>
        <v>93</v>
      </c>
      <c r="H152" s="117" t="n">
        <f aca="false">H28+H59+H90+H121</f>
        <v>117</v>
      </c>
      <c r="I152" s="117" t="n">
        <f aca="false">I28+I59+I90+I121</f>
        <v>52</v>
      </c>
      <c r="J152" s="117" t="n">
        <f aca="false">J28+J59+J90+J121</f>
        <v>6</v>
      </c>
      <c r="K152" s="115" t="n">
        <f aca="false">SUM(B152:J152)</f>
        <v>716</v>
      </c>
    </row>
    <row r="153" customFormat="false" ht="12" hidden="false" customHeight="false" outlineLevel="0" collapsed="false">
      <c r="A153" s="116" t="s">
        <v>123</v>
      </c>
      <c r="B153" s="117" t="n">
        <f aca="false">B29+B60+B91+B122</f>
        <v>98</v>
      </c>
      <c r="C153" s="117" t="n">
        <f aca="false">C29+C60+C91+C122</f>
        <v>45</v>
      </c>
      <c r="D153" s="117" t="n">
        <f aca="false">D29+D60+D91+D122</f>
        <v>82</v>
      </c>
      <c r="E153" s="117" t="n">
        <f aca="false">E29+E60+E91+E122</f>
        <v>110</v>
      </c>
      <c r="F153" s="117" t="n">
        <f aca="false">F29+F60+F91+F122</f>
        <v>94</v>
      </c>
      <c r="G153" s="117" t="n">
        <f aca="false">G29+G60+G91+G122</f>
        <v>84</v>
      </c>
      <c r="H153" s="117" t="n">
        <f aca="false">H29+H60+H91+H122</f>
        <v>124</v>
      </c>
      <c r="I153" s="117" t="n">
        <f aca="false">I29+I60+I91+I122</f>
        <v>50</v>
      </c>
      <c r="J153" s="117" t="n">
        <f aca="false">J29+J60+J91+J122</f>
        <v>6</v>
      </c>
      <c r="K153" s="115" t="n">
        <f aca="false">SUM(B153:J153)</f>
        <v>693</v>
      </c>
    </row>
    <row r="154" customFormat="false" ht="12" hidden="false" customHeight="false" outlineLevel="0" collapsed="false">
      <c r="A154" s="116" t="s">
        <v>124</v>
      </c>
      <c r="B154" s="117" t="n">
        <f aca="false">B30+B61+B92+B123</f>
        <v>80</v>
      </c>
      <c r="C154" s="117" t="n">
        <f aca="false">C30+C61+C92+C123</f>
        <v>56</v>
      </c>
      <c r="D154" s="117" t="n">
        <f aca="false">D30+D61+D92+D123</f>
        <v>64</v>
      </c>
      <c r="E154" s="117" t="n">
        <f aca="false">E30+E61+E92+E123</f>
        <v>131</v>
      </c>
      <c r="F154" s="117" t="n">
        <f aca="false">F30+F61+F92+F123</f>
        <v>87</v>
      </c>
      <c r="G154" s="117" t="n">
        <f aca="false">G30+G61+G92+G123</f>
        <v>78</v>
      </c>
      <c r="H154" s="117" t="n">
        <f aca="false">H30+H61+H92+H123</f>
        <v>133</v>
      </c>
      <c r="I154" s="117" t="n">
        <f aca="false">I30+I61+I92+I123</f>
        <v>48</v>
      </c>
      <c r="J154" s="117" t="n">
        <f aca="false">J30+J61+J92+J123</f>
        <v>6</v>
      </c>
      <c r="K154" s="115" t="n">
        <f aca="false">SUM(B154:J154)</f>
        <v>683</v>
      </c>
    </row>
    <row r="155" customFormat="false" ht="12" hidden="false" customHeight="false" outlineLevel="0" collapsed="false">
      <c r="A155" s="116" t="n">
        <v>2019</v>
      </c>
      <c r="B155" s="117" t="n">
        <f aca="false">B31+B62+B93+B124</f>
        <v>118</v>
      </c>
      <c r="C155" s="117" t="n">
        <f aca="false">C31+C62+C93+C124</f>
        <v>61</v>
      </c>
      <c r="D155" s="117" t="n">
        <f aca="false">D31+D62+D93+D124</f>
        <v>72</v>
      </c>
      <c r="E155" s="117" t="n">
        <f aca="false">E31+E62+E93+E124</f>
        <v>134</v>
      </c>
      <c r="F155" s="117" t="n">
        <f aca="false">F31+F62+F93+F124</f>
        <v>88</v>
      </c>
      <c r="G155" s="117" t="n">
        <f aca="false">G31+G62+G93+G124</f>
        <v>86</v>
      </c>
      <c r="H155" s="117" t="n">
        <f aca="false">H31+H62+H93+H124</f>
        <v>128</v>
      </c>
      <c r="I155" s="117" t="n">
        <f aca="false">I31+I62+I93+I124</f>
        <v>54</v>
      </c>
      <c r="J155" s="117" t="n">
        <f aca="false">J31+J62+J93+J124</f>
        <v>5</v>
      </c>
      <c r="K155" s="115" t="n">
        <f aca="false">SUM(B155:J155)</f>
        <v>746</v>
      </c>
    </row>
    <row r="156" customFormat="false" ht="12" hidden="false" customHeight="false" outlineLevel="0" collapsed="false">
      <c r="A156" s="116" t="n">
        <v>2020</v>
      </c>
      <c r="B156" s="117" t="n">
        <f aca="false">B32+B63+B94+B125</f>
        <v>46</v>
      </c>
      <c r="C156" s="117" t="n">
        <f aca="false">C32+C63+C94+C125</f>
        <v>29</v>
      </c>
      <c r="D156" s="117" t="n">
        <f aca="false">D32+D63+D94+D125</f>
        <v>37</v>
      </c>
      <c r="E156" s="117" t="n">
        <f aca="false">E32+E63+E94+E125</f>
        <v>50</v>
      </c>
      <c r="F156" s="117" t="n">
        <f aca="false">F32+F63+F94+F125</f>
        <v>51</v>
      </c>
      <c r="G156" s="117" t="n">
        <f aca="false">G32+G63+G94+G125</f>
        <v>41</v>
      </c>
      <c r="H156" s="117" t="n">
        <f aca="false">H32+H63+H94+H125</f>
        <v>71</v>
      </c>
      <c r="I156" s="117" t="n">
        <f aca="false">I32+I63+I94+I125</f>
        <v>39</v>
      </c>
      <c r="J156" s="117" t="n">
        <f aca="false">J32+J63+J94+J125</f>
        <v>0</v>
      </c>
      <c r="K156" s="115" t="n">
        <f aca="false">SUM(B156:J156)</f>
        <v>364</v>
      </c>
    </row>
    <row r="157" customFormat="false" ht="12" hidden="false" customHeight="false" outlineLevel="0" collapsed="false">
      <c r="A157" s="116" t="n">
        <v>2021</v>
      </c>
      <c r="B157" s="117" t="n">
        <f aca="false">B33+B64+B95+B126</f>
        <v>46</v>
      </c>
      <c r="C157" s="117" t="n">
        <f aca="false">C33+C64+C95+C126</f>
        <v>28</v>
      </c>
      <c r="D157" s="117" t="n">
        <f aca="false">D33+D64+D95+D126</f>
        <v>35</v>
      </c>
      <c r="E157" s="117" t="n">
        <f aca="false">E33+E64+E95+E126</f>
        <v>69</v>
      </c>
      <c r="F157" s="117" t="n">
        <f aca="false">F33+F64+F95+F126</f>
        <v>65</v>
      </c>
      <c r="G157" s="117" t="n">
        <f aca="false">G33+G64+G95+G126</f>
        <v>65</v>
      </c>
      <c r="H157" s="117" t="n">
        <f aca="false">H33+H64+H95+H126</f>
        <v>98</v>
      </c>
      <c r="I157" s="117" t="n">
        <f aca="false">I33+I64+I95+I126</f>
        <v>42</v>
      </c>
      <c r="J157" s="117" t="n">
        <f aca="false">J33+J64+J95+J126</f>
        <v>6</v>
      </c>
      <c r="K157" s="115" t="n">
        <f aca="false">SUM(B157:J157)</f>
        <v>454</v>
      </c>
    </row>
    <row r="158" customFormat="false" ht="12" hidden="false" customHeight="false" outlineLevel="0" collapsed="false">
      <c r="A158" s="116" t="n">
        <v>2022</v>
      </c>
      <c r="B158" s="117" t="n">
        <f aca="false">B34+B65+B96+B127</f>
        <v>72</v>
      </c>
      <c r="C158" s="117" t="n">
        <f aca="false">C34+C65+C96+C127</f>
        <v>33</v>
      </c>
      <c r="D158" s="117" t="n">
        <f aca="false">D34+D65+D96+D127</f>
        <v>62</v>
      </c>
      <c r="E158" s="117" t="n">
        <f aca="false">E34+E65+E96+E127</f>
        <v>123</v>
      </c>
      <c r="F158" s="117" t="n">
        <f aca="false">F34+F65+F96+F127</f>
        <v>98</v>
      </c>
      <c r="G158" s="117" t="n">
        <f aca="false">G34+G65+G96+G127</f>
        <v>89</v>
      </c>
      <c r="H158" s="117" t="n">
        <f aca="false">H34+H65+H96+H127</f>
        <v>131</v>
      </c>
      <c r="I158" s="117" t="n">
        <f aca="false">I34+I65+I96+I127</f>
        <v>66</v>
      </c>
      <c r="J158" s="117" t="n">
        <f aca="false">J34+J65+J96+J127</f>
        <v>7</v>
      </c>
      <c r="K158" s="115" t="n">
        <f aca="false">SUM(B158:J158)</f>
        <v>681</v>
      </c>
    </row>
    <row r="159" customFormat="false" ht="12" hidden="false" customHeight="false" outlineLevel="0" collapsed="false">
      <c r="A159" s="116" t="n">
        <v>2023</v>
      </c>
      <c r="B159" s="117" t="n">
        <f aca="false">B36+B66+B97+B128</f>
        <v>67</v>
      </c>
      <c r="C159" s="117" t="n">
        <f aca="false">C36+C66+C97+C128</f>
        <v>47</v>
      </c>
      <c r="D159" s="117" t="n">
        <f aca="false">D36+D66+D97+D128</f>
        <v>82</v>
      </c>
      <c r="E159" s="117" t="n">
        <f aca="false">E36+E66+E97+E128</f>
        <v>99</v>
      </c>
      <c r="F159" s="117" t="n">
        <f aca="false">F36+F66+F97+F128</f>
        <v>101</v>
      </c>
      <c r="G159" s="117" t="n">
        <f aca="false">G36+G66+G97+G128</f>
        <v>115</v>
      </c>
      <c r="H159" s="117" t="n">
        <f aca="false">H36+H66+H97+H128</f>
        <v>129</v>
      </c>
      <c r="I159" s="117" t="n">
        <f aca="false">I36+I66+I97+I128</f>
        <v>71</v>
      </c>
      <c r="J159" s="117" t="n">
        <f aca="false">J36+J66+J97+J128</f>
        <v>5</v>
      </c>
      <c r="K159" s="115" t="n">
        <f aca="false">SUM(B159:J159)</f>
        <v>716</v>
      </c>
    </row>
  </sheetData>
  <hyperlinks>
    <hyperlink ref="A2" location="Sommaire!A1" display="Retour au menu &quot;Films en première exclusivité&quot;"/>
  </hyperlinks>
  <printOptions headings="false" gridLines="false" gridLinesSet="true" horizontalCentered="false" verticalCentered="true"/>
  <pageMargins left="0.590277777777778" right="0.590277777777778" top="0.590277777777778" bottom="0.7875"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&amp;R&amp;"Arial,Normal"&amp;9Distribution</oddFooter>
  </headerFooter>
</worksheet>
</file>

<file path=docProps/app.xml><?xml version="1.0" encoding="utf-8"?>
<Properties xmlns="http://schemas.openxmlformats.org/officeDocument/2006/extended-properties" xmlns:vt="http://schemas.openxmlformats.org/officeDocument/2006/docPropsVTypes">
  <Template/>
  <TotalTime>61</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2008-10-16T13:58:11Z</dcterms:created>
  <dc:creator>CNC</dc:creator>
  <dc:description/>
  <dc:language>fr-FR</dc:language>
  <cp:lastModifiedBy/>
  <cp:lastPrinted>2013-12-03T08:09:32Z</cp:lastPrinted>
  <dcterms:modified xsi:type="dcterms:W3CDTF">2025-07-01T17:31:52Z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bac0142ba8d44c528211b3ec15e020ae</vt:lpwstr>
  </property>
</Properties>
</file>